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xalbala\Dropbox\xavi\proyectos\proyectos agiles\contenidos\20200712 - Management feedback\"/>
    </mc:Choice>
  </mc:AlternateContent>
  <bookViews>
    <workbookView xWindow="0" yWindow="0" windowWidth="19200" windowHeight="8300"/>
  </bookViews>
  <sheets>
    <sheet name="Cualidades manager" sheetId="2" r:id="rId1"/>
  </sheets>
  <definedNames>
    <definedName name="_xlnm._FilterDatabase" localSheetId="0" hidden="1">'Cualidades manager'!$C$15:$AU$79</definedName>
  </definedNames>
  <calcPr calcId="162913"/>
</workbook>
</file>

<file path=xl/calcChain.xml><?xml version="1.0" encoding="utf-8"?>
<calcChain xmlns="http://schemas.openxmlformats.org/spreadsheetml/2006/main">
  <c r="B23" i="2" l="1"/>
  <c r="B24" i="2"/>
  <c r="AR44" i="2" l="1"/>
  <c r="B44" i="2"/>
  <c r="AU44" i="2"/>
  <c r="AT44" i="2"/>
  <c r="AS44" i="2"/>
  <c r="AU39" i="2"/>
  <c r="AT39" i="2"/>
  <c r="AR39" i="2"/>
  <c r="AS39" i="2"/>
  <c r="AR29" i="2"/>
  <c r="B29" i="2"/>
  <c r="AT29" i="2"/>
  <c r="AU29" i="2"/>
  <c r="AS29" i="2"/>
  <c r="AS26" i="2"/>
  <c r="AR26" i="2"/>
  <c r="AT26" i="2"/>
  <c r="B26" i="2"/>
  <c r="AU26" i="2"/>
  <c r="AR21" i="2"/>
  <c r="AU21" i="2"/>
  <c r="AS21" i="2"/>
  <c r="AT21" i="2"/>
  <c r="B21" i="2"/>
  <c r="AR42" i="2"/>
  <c r="AT42" i="2"/>
  <c r="B42" i="2"/>
  <c r="AS42" i="2"/>
  <c r="AU42" i="2"/>
  <c r="AS34" i="2"/>
  <c r="AR34" i="2"/>
  <c r="AU34" i="2"/>
  <c r="AT34" i="2"/>
  <c r="B34" i="2"/>
  <c r="AU31" i="2"/>
  <c r="AT31" i="2"/>
  <c r="AS31" i="2"/>
  <c r="AR31" i="2"/>
  <c r="B22" i="2"/>
  <c r="AU22" i="2"/>
  <c r="AT22" i="2"/>
  <c r="AR22" i="2"/>
  <c r="AS22" i="2"/>
  <c r="AU27" i="2"/>
  <c r="AT27" i="2"/>
  <c r="AS27" i="2"/>
  <c r="AR27" i="2"/>
  <c r="AR43" i="2"/>
  <c r="AU43" i="2"/>
  <c r="B43" i="2"/>
  <c r="AS43" i="2"/>
  <c r="AT43" i="2"/>
  <c r="AU40" i="2"/>
  <c r="AR40" i="2"/>
  <c r="AT40" i="2"/>
  <c r="AS40" i="2"/>
  <c r="B40" i="2"/>
  <c r="AU38" i="2"/>
  <c r="AT38" i="2"/>
  <c r="AS38" i="2"/>
  <c r="B38" i="2"/>
  <c r="AR38" i="2"/>
  <c r="AR32" i="2"/>
  <c r="AT32" i="2"/>
  <c r="B32" i="2"/>
  <c r="AU32" i="2"/>
  <c r="AS32" i="2"/>
  <c r="AT30" i="2"/>
  <c r="AS30" i="2"/>
  <c r="AR30" i="2"/>
  <c r="B30" i="2"/>
  <c r="AU30" i="2"/>
  <c r="AR20" i="2"/>
  <c r="AS20" i="2"/>
  <c r="AU20" i="2"/>
  <c r="AT20" i="2"/>
  <c r="AU25" i="2"/>
  <c r="AT25" i="2"/>
  <c r="AS25" i="2"/>
  <c r="AR25" i="2"/>
  <c r="AS37" i="2"/>
  <c r="AT37" i="2"/>
  <c r="AR37" i="2"/>
  <c r="B37" i="2"/>
  <c r="AU37" i="2"/>
  <c r="AU17" i="2"/>
  <c r="AT17" i="2"/>
  <c r="AR17" i="2"/>
  <c r="AS17" i="2"/>
  <c r="B17" i="2"/>
  <c r="AS33" i="2"/>
  <c r="AU33" i="2"/>
  <c r="AT33" i="2"/>
  <c r="AR33" i="2"/>
  <c r="AU45" i="2"/>
  <c r="AT45" i="2"/>
  <c r="AS45" i="2"/>
  <c r="AR45" i="2"/>
  <c r="B45" i="2"/>
  <c r="AR36" i="2"/>
  <c r="B36" i="2"/>
  <c r="AT36" i="2"/>
  <c r="AU36" i="2"/>
  <c r="AQ36" i="2"/>
  <c r="AS36" i="2"/>
  <c r="AQ21" i="2"/>
  <c r="AS18" i="2"/>
  <c r="AR18" i="2"/>
  <c r="B18" i="2"/>
  <c r="AU18" i="2"/>
  <c r="AQ18" i="2"/>
  <c r="AT18" i="2"/>
  <c r="B28" i="2"/>
  <c r="AS28" i="2"/>
  <c r="AU28" i="2"/>
  <c r="AT28" i="2"/>
  <c r="AQ28" i="2"/>
  <c r="AR28" i="2"/>
  <c r="AT19" i="2"/>
  <c r="AS19" i="2"/>
  <c r="AR19" i="2"/>
  <c r="B19" i="2"/>
  <c r="AU19" i="2"/>
  <c r="AQ43" i="2"/>
  <c r="AR35" i="2"/>
  <c r="AU35" i="2"/>
  <c r="B35" i="2"/>
  <c r="AT35" i="2"/>
  <c r="AQ35" i="2"/>
  <c r="AS35" i="2"/>
  <c r="AU41" i="2"/>
  <c r="AT41" i="2"/>
  <c r="AS41" i="2"/>
  <c r="B41" i="2"/>
  <c r="AR41" i="2"/>
  <c r="AR16" i="2"/>
  <c r="AU16" i="2"/>
  <c r="AT16" i="2"/>
  <c r="AQ26" i="2"/>
  <c r="B27" i="2"/>
  <c r="AQ42" i="2"/>
  <c r="AS16" i="2"/>
  <c r="AQ29" i="2"/>
  <c r="AQ30" i="2"/>
  <c r="B20" i="2"/>
  <c r="A21" i="2" s="1"/>
  <c r="AQ27" i="2"/>
  <c r="AQ34" i="2"/>
  <c r="AQ38" i="2"/>
  <c r="AQ20" i="2"/>
  <c r="AQ39" i="2"/>
  <c r="B39" i="2"/>
  <c r="AQ32" i="2"/>
  <c r="B25" i="2"/>
  <c r="A26" i="2" s="1"/>
  <c r="D6" i="2" s="1"/>
  <c r="B33" i="2"/>
  <c r="AQ44" i="2"/>
  <c r="AQ45" i="2"/>
  <c r="AQ37" i="2"/>
  <c r="AQ19" i="2"/>
  <c r="AQ17" i="2"/>
  <c r="AQ41" i="2"/>
  <c r="AQ25" i="2"/>
  <c r="AQ31" i="2"/>
  <c r="B31" i="2"/>
  <c r="AQ33" i="2"/>
  <c r="AQ16" i="2"/>
  <c r="B16" i="2"/>
  <c r="AQ22" i="2"/>
  <c r="AQ40" i="2"/>
  <c r="A32" i="2" l="1"/>
  <c r="D8" i="2" s="1"/>
  <c r="A28" i="2"/>
  <c r="D7" i="2" s="1"/>
  <c r="A17" i="2"/>
  <c r="D4" i="2" s="1"/>
  <c r="AS14" i="2"/>
  <c r="D5" i="2"/>
  <c r="AT14" i="2"/>
  <c r="A34" i="2"/>
  <c r="D9" i="2" s="1"/>
  <c r="AU14" i="2"/>
  <c r="AQ14" i="2"/>
  <c r="A40" i="2"/>
  <c r="D10" i="2" s="1"/>
  <c r="AR14" i="2"/>
  <c r="D2" i="2" l="1"/>
</calcChain>
</file>

<file path=xl/sharedStrings.xml><?xml version="1.0" encoding="utf-8"?>
<sst xmlns="http://schemas.openxmlformats.org/spreadsheetml/2006/main" count="155" uniqueCount="120">
  <si>
    <t>Media</t>
  </si>
  <si>
    <t>VALORES Y EMOCIONES</t>
  </si>
  <si>
    <t>GET THINGS DONE</t>
  </si>
  <si>
    <t>TRABAJA EN EQUIPO</t>
  </si>
  <si>
    <t>MEJORA EL SISTEMA Y APRENDE</t>
  </si>
  <si>
    <t>Por áreas</t>
  </si>
  <si>
    <t>Global cualidades de liderazgo:</t>
  </si>
  <si>
    <t xml:space="preserve">Es humilde </t>
  </si>
  <si>
    <t xml:space="preserve">Es honesto </t>
  </si>
  <si>
    <t xml:space="preserve">Confía por defecto, proporciona autonomía, no hace micro-gestión </t>
  </si>
  <si>
    <t xml:space="preserve">Pregunta para entender, escucha sin juzgar </t>
  </si>
  <si>
    <t xml:space="preserve">Crea un espacio de seguridad, no crea miedo </t>
  </si>
  <si>
    <t xml:space="preserve">Tiene un sentido del humor sano </t>
  </si>
  <si>
    <t xml:space="preserve">Se regula emocionalmente  y trata con respeto al resto </t>
  </si>
  <si>
    <t xml:space="preserve">Es inspirador y un buen comunicador </t>
  </si>
  <si>
    <t xml:space="preserve">Construye una visión común y una estrategia clara </t>
  </si>
  <si>
    <t xml:space="preserve">Se muestra accesible y al servicio del resto para ayudar a que el trabajo fluya </t>
  </si>
  <si>
    <t xml:space="preserve">Busca alineamiento, compromiso compartido y el bien común </t>
  </si>
  <si>
    <t xml:space="preserve">Busca compromiso conjunto involucrando al resto en las decisiones, es colaborativo, co-crea, no impone </t>
  </si>
  <si>
    <t xml:space="preserve">Reconoce la aportación de los demás </t>
  </si>
  <si>
    <t xml:space="preserve">Piensa y habla de "nosotros" </t>
  </si>
  <si>
    <t xml:space="preserve">No evita el conflicto, cuando ve que hay un tema que solucionar lo pone sobre la mesa </t>
  </si>
  <si>
    <t xml:space="preserve">Gestiona los problemas de manera constructiva y en positivo </t>
  </si>
  <si>
    <t xml:space="preserve">Comparte conocimiento e información, es transparente </t>
  </si>
  <si>
    <t xml:space="preserve">Se preocupa por la gente y su motivación, es empático </t>
  </si>
  <si>
    <t xml:space="preserve">Tiene apertura mental, flexibilidad para probar cosas y experimentar, con tolerancia al fallo </t>
  </si>
  <si>
    <t xml:space="preserve">Busca mejorar, ir más allá, cambiar el status quo del equipo y de la organización </t>
  </si>
  <si>
    <t xml:space="preserve">Busca entender el contexto, las causas raices, la complejidad del sistema </t>
  </si>
  <si>
    <t xml:space="preserve">Tiene pensamiento crítico y espera ser desafiado por sus colegas </t>
  </si>
  <si>
    <t>CUALIDADES ORDENADAS DE MEJOR A MÁS MEJORABLE</t>
  </si>
  <si>
    <t>Preguntas y valoraciones</t>
  </si>
  <si>
    <t>PREGUNTAS ABIERTAS</t>
  </si>
  <si>
    <t>¿Por qué estas valoraciones para	 esta persona?</t>
  </si>
  <si>
    <t>Recomendaciones para esta persona</t>
  </si>
  <si>
    <t>¿En qué destaca esa persona?</t>
  </si>
  <si>
    <t>PERSONIFICA LOS VALORES DE LA EMPRESA</t>
  </si>
  <si>
    <t>INSPIRA Y PROMUEVE LA ESTRATEGIA</t>
  </si>
  <si>
    <t>DESARROLLA AL EQUIPO</t>
  </si>
  <si>
    <t xml:space="preserve">Desarrolla personas, da feedback, coachea (pregunta sin dar respuestas), crea nuevos líderes </t>
  </si>
  <si>
    <t xml:space="preserve">Está orientado a resultados, a que se tomen decisiones y sucedan cosas, moviliza al resto </t>
  </si>
  <si>
    <t>Otra relación</t>
  </si>
  <si>
    <t>Experiencia. Capacidad de análisis y síntesis. Los disfraces.</t>
  </si>
  <si>
    <t>Acercaos a los equipos que no son IT e intentad trasladarles las bondades que habéis hecho ya en IT. Hay un escalón muy grande a día de hoy. Ganaremos todos.</t>
  </si>
  <si>
    <t>Liderará el cambio en la organización. Máximo exponente en cultura Agile</t>
  </si>
  <si>
    <t>visión, conocimiento, experiencia.</t>
  </si>
  <si>
    <t xml:space="preserve">trabajo día a día con él! Es muy orientado a resultados y a veces se puede percibir que olvida la parte soft. </t>
  </si>
  <si>
    <t>Conocimiento profundo de sistemas organizacionales (y experiencia real) - Inteligencia orientada a resultados - compromiso con la empresa a pesar del poco tiempo que lleva aqui</t>
  </si>
  <si>
    <t>Entender más el negocio y el perfil del cliente</t>
  </si>
  <si>
    <t>No lo conozco suficiente.</t>
  </si>
  <si>
    <t>Su experiencia</t>
  </si>
  <si>
    <t>Transmitir más su conocimiento.</t>
  </si>
  <si>
    <t>Analítico, catalizador, comunicador</t>
  </si>
  <si>
    <t>Un pelo menos rojo a veces, pero se que ya lo trabaja mucho.</t>
  </si>
  <si>
    <t>No he tenido el placer de trabajar de forma directa con él, pero cuando he interactuado con él he percibido eso.
También influye el feedback de otras personas.</t>
  </si>
  <si>
    <t>Experiencia profesional, al llevar menos tiempo no está viciado y puede ver los problemas o mejoras evidentes con una mayor perspectiva</t>
  </si>
  <si>
    <t>Puede ser que su trabajo no se lo permita, pero ahora que estamos todos en remoto si pudiéramos hacer alguna actividad de vez en cuando para no vernos solo en el all hands</t>
  </si>
  <si>
    <t>Con muchísima experiencia en relación a procesos, análisis y transformación organizacional. Sin embargo, en ocasiones tira demasiado de su propia opinión sin dejar margen a otras perspectivas.</t>
  </si>
  <si>
    <t>Conocimiento de transformación organizacional brutal.</t>
  </si>
  <si>
    <t>Dar más margen de movimiento a otras personas.</t>
  </si>
  <si>
    <t>Sabe controlar su rojo extremo y permite el desarrollo de los team coaches. Es otro game-changer que logra mover cosas y cambiar el status-quo de la empresa. Creo que necesitaríamos de él algo más de visión clara sobre los objetivos que persigue en cada momento para que la autonomía que nos da nos permita avanzar en la dirección correcta.</t>
  </si>
  <si>
    <t>Liderazgo y Gestión del cambio en dirección</t>
  </si>
  <si>
    <t>Trabajar sobre cómo transmitir la visión y los objetivos. Los Team coaches creo que necesitamos algo de claridad sobre donde vamos a corto-medio y largo plazo</t>
  </si>
  <si>
    <t>Disruptivo e innovador, retador por naturaleza, acelerador de iniciativas y mejoras</t>
  </si>
  <si>
    <t xml:space="preserve">Abres muchos melones a la vez y esto puede llegar a desencadenar cierta frustración o desestabilizar al equipo de TCs (o a las personas implicadas). Seguir retando a las personas con las que trabajas. Open mind - es muy complejo convencerte de algunas ideas cuando tienes la tuya muy clara, esto es retador pero también puede llegar a ser "agotador" (tomar consciencia de ello).  </t>
  </si>
  <si>
    <t>Muy humano, cercano a las personas, abierto de mente y de alma. Con una cabeza muy particular que nos ayuda a todos a crecer equitativamente (muchas veces nos centramos en lo técnico y no tanto en las soft skills)</t>
  </si>
  <si>
    <t>Que siga trayendo ideas locas e innovadoras que nos ayuden a crecer y mejorar nuestras soft skills. Tenemos mucho que aprender de él. Algún Meetup interno o actividades grupales con él estarían muy bien!</t>
  </si>
  <si>
    <t>No interactúo con él en mi día a día</t>
  </si>
  <si>
    <t>Su conocimiento</t>
  </si>
  <si>
    <t>Acercarse más a los equipos, creo que sentirlo cerca podría generar oportunidades y personas más motivadas con la transformación</t>
  </si>
  <si>
    <t>Todos los mencionados son grandes personas que merecen que les indiquemos los puntos que mejorar para ayudarles a ser aun mas grandes</t>
  </si>
  <si>
    <t>Pensamiento lateral</t>
  </si>
  <si>
    <t>Mucha experiéncia en distintos ámbitos. Buen organizador y con muchas ideas nuevas.</t>
  </si>
  <si>
    <t>Confiar más en aquello que de todavía no conoce.</t>
  </si>
  <si>
    <t xml:space="preserve">Por las veces que he estado con él en reuniones, siempre aportando, desde el respeto pero con firmeza, un enfoque diferente y que genera sinergias de nivel. </t>
  </si>
  <si>
    <t>Clarividencia, creatividad en sus puntos de vista, buena gente.</t>
  </si>
  <si>
    <t>No le conozco suficiente para poder responder a esto.</t>
  </si>
  <si>
    <t>Pese al poco contacto se ha notado el cambio de mindset en la empresa</t>
  </si>
  <si>
    <t>Conocimiento para la gestión de la transformación y conocimiento de la optimización del proceso</t>
  </si>
  <si>
    <t>Cercanía con los equipos que no tiene tan cerca</t>
  </si>
  <si>
    <t>VALORES EMPRESA</t>
  </si>
  <si>
    <t>ESTRATEGIA</t>
  </si>
  <si>
    <t>Aporta su experiencia pero lleva poco tiempo para poder valorarlo del todo</t>
  </si>
  <si>
    <t>Experiencia y ganas de mejorar</t>
  </si>
  <si>
    <t xml:space="preserve">Ampliar el conocimiento (personas) sobre la empresa </t>
  </si>
  <si>
    <t>Excelente comunicador y analista. No puedo decir mucho más ya que no he trabajado con él directamente.</t>
  </si>
  <si>
    <t xml:space="preserve">Me gustaría que fuese más transversal, quizá por su rol no pueda permitirse una inclusión directa con los equipos. </t>
  </si>
  <si>
    <t>No lo conozco mucho pero es lo que transmite.</t>
  </si>
  <si>
    <t>No lo conozco mucho.</t>
  </si>
  <si>
    <t>Sigue así.</t>
  </si>
  <si>
    <t>No le conozco mucho, y por eso muchas de mis votaciones han sido bajas, porque tampoco he ido a tantas reuniones donde hablase. Quizás ahora que los all hands son gestionados de manera más compartida, tengo la oportunidad de conocer más su forma de ser o de trabajar. Sí que me parece que suele ser bastante claro en la manera de explicar las cosas pero no puedo ser objetiva si no veo cómo interactúa con la gente.</t>
  </si>
  <si>
    <t>Es claro a la hora de explicar.</t>
  </si>
  <si>
    <t>No le conozco tanto y por ello no me veo capacitada para recomendarle algo :(</t>
  </si>
  <si>
    <t>Lo conozco muy poco. No hemos coincidido en casi nada de forma directa. Pero las impresiones que tengo es que se muestra como que sabe siempre de todo más que los demás. Demasiado tajante de lo que dice es así y no puede ser de otra manera.</t>
  </si>
  <si>
    <t>NS/NC</t>
  </si>
  <si>
    <t xml:space="preserve">También bajar al nivel de los demás. </t>
  </si>
  <si>
    <t>Es con quién menos trato he tenido, pero he coincidido en algunas iniciativas.</t>
  </si>
  <si>
    <t>Es una persona analítica y muy formada.</t>
  </si>
  <si>
    <t>Intenta llegar más a la gente con la que no trabajas directamente.</t>
  </si>
  <si>
    <t>Por lo que transmite</t>
  </si>
  <si>
    <t>Su preparación en el mundo del Agile</t>
  </si>
  <si>
    <t>Que sea más terrenal (más práctico y menos teórico)</t>
  </si>
  <si>
    <t>Experiencias compartidas, comentarios en reuniones, trato a los equipos, propuestas realizadas, tipo de comunicación verbal y escrita</t>
  </si>
  <si>
    <t>Experiencia en general sobre organización, orientado a objetivos</t>
  </si>
  <si>
    <t>Conseguir ver más la relación entre acciones de transformación organizacional e impacto económico</t>
  </si>
  <si>
    <t>Peers</t>
  </si>
  <si>
    <t>Valor 1</t>
  </si>
  <si>
    <t>Valor 2</t>
  </si>
  <si>
    <t>Valor 3</t>
  </si>
  <si>
    <t>Valor 4</t>
  </si>
  <si>
    <t>Es un claro ejemplo de no tener miedo a cambios, muy orientado a objetivos, mueve iniciativas de forma rápida e innovadora, cuesta convencerle pero siempre te hace reflexionar (yo personalmente valoro mucho este punto, aunque quizá él "no es consciente", hace que me sienta constantemente retada)</t>
  </si>
  <si>
    <t>Ha venido a poner patas arriba la organizacion y pone su empeño en ello. Valora el tiempo de los demás y hace que las reuniones sean constructivas.</t>
  </si>
  <si>
    <t>Es un "ente" inspirador, hace de catalizador, su calidad humana es muy buena, esté donde este las cosas se mueven adelante.</t>
  </si>
  <si>
    <t>Porque muchas de las valoraciones tienen que ver con ser agente de cambio y él lo es y tiene integrado la mejora continua personal y al ver eso en la práctica me ofrece confianza.</t>
  </si>
  <si>
    <t>Tiene una gran capacidad de análisis y síntesis, lee contextos y modula entre los diferentes tipos de liderazgo según el momento, es un referente dentro de la comunidad, se preocupa por la gente y se completa con el equipo, tiene mucho conocimiento de Agile y de organizaciones y ofrece siempre un ejercicio o un texto a leer para que puedas aprender. Es una líder que hace crecer exponencialmente a los demás.</t>
  </si>
  <si>
    <t>Trabajar menos y aunque el momento sea complicado sonreir más y disfrutar. Continuar cerrando cosas o posponiendolas, creo que da mucho aire el poner foco y bajar el WIP y que el impacto se puede ver reflejado en todos y que se baje el nivel de estrés de la organización. Creo que está en una posición de influencia muy buena y que puede ayudar a toda la organización a bajar el nivel de estrés con la iniciativa de revisión de las reuniones eficientes en situación de teletrabajo.</t>
  </si>
  <si>
    <t>No he trabajado con él en ningún momento, por lo que estas respuestas son percepciones y sensaciones que tengo cuando se comunica con nosotros.</t>
  </si>
  <si>
    <t>Dirección</t>
  </si>
  <si>
    <t>Equipo</t>
  </si>
  <si>
    <t>Conoce el ámbito de negocio/cliente en el que trabaja</t>
  </si>
  <si>
    <t>Conoce el ámbito de técnico/prácticas en el que trabaja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</si>
</sst>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7" x14ac:knownFonts="1">
    <font>
      <sz val="10"/>
      <color rgb="FF000000"/>
      <name val="Arial"/>
    </font>
    <font>
      <sz val="10"/>
      <color theme="1"/>
      <name val="Arial"/>
      <family val="2"/>
    </font>
    <font>
      <sz val="10"/>
      <color theme="1"/>
      <name val="Arial"/>
      <family val="2"/>
    </font>
    <font>
      <b/>
      <sz val="10"/>
      <color rgb="FF000000"/>
      <name val="Arial"/>
      <family val="2"/>
    </font>
    <font>
      <sz val="10"/>
      <color rgb="FF000000"/>
      <name val="Arial"/>
      <family val="2"/>
    </font>
    <font>
      <b/>
      <sz val="10"/>
      <color theme="1"/>
      <name val="Arial"/>
      <family val="2"/>
    </font>
    <font>
      <sz val="10"/>
      <color theme="1"/>
      <name val="Arial"/>
      <family val="2"/>
    </font>
  </fonts>
  <fills count="4">
    <fill>
      <patternFill patternType="none"/>
    </fill>
    <fill>
      <patternFill patternType="gray125"/>
    </fill>
    <fill>
      <patternFill patternType="solid">
        <fgColor theme="2" tint="-0.14999847407452621"/>
        <bgColor indexed="64"/>
      </patternFill>
    </fill>
    <fill>
      <patternFill patternType="solid">
        <fgColor theme="0" tint="-0.14999847407452621"/>
        <bgColor indexed="64"/>
      </patternFill>
    </fill>
  </fills>
  <borders count="14">
    <border>
      <left/>
      <right/>
      <top/>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1">
    <xf numFmtId="0" fontId="0" fillId="0" borderId="0"/>
  </cellStyleXfs>
  <cellXfs count="63">
    <xf numFmtId="0" fontId="0" fillId="0" borderId="0" xfId="0" applyFont="1" applyAlignment="1"/>
    <xf numFmtId="0" fontId="1" fillId="0" borderId="0" xfId="0" applyFont="1"/>
    <xf numFmtId="0" fontId="1" fillId="0" borderId="0" xfId="0" applyFont="1" applyAlignment="1"/>
    <xf numFmtId="0" fontId="3" fillId="0" borderId="0" xfId="0" applyFont="1" applyAlignment="1"/>
    <xf numFmtId="0" fontId="2" fillId="0" borderId="0" xfId="0" applyFont="1"/>
    <xf numFmtId="164" fontId="0" fillId="0" borderId="0" xfId="0" applyNumberFormat="1" applyFont="1" applyAlignment="1"/>
    <xf numFmtId="164" fontId="3" fillId="0" borderId="1" xfId="0" applyNumberFormat="1" applyFont="1" applyBorder="1" applyAlignment="1"/>
    <xf numFmtId="0" fontId="4" fillId="0" borderId="0" xfId="0" applyFont="1" applyAlignment="1"/>
    <xf numFmtId="164" fontId="1" fillId="0" borderId="0" xfId="0" applyNumberFormat="1" applyFont="1" applyAlignment="1"/>
    <xf numFmtId="0" fontId="5" fillId="0" borderId="0" xfId="0" applyFont="1"/>
    <xf numFmtId="0" fontId="3" fillId="0" borderId="2" xfId="0" applyFont="1" applyBorder="1" applyAlignment="1">
      <alignment horizontal="left"/>
    </xf>
    <xf numFmtId="0" fontId="3" fillId="2" borderId="0" xfId="0" applyFont="1" applyFill="1" applyAlignment="1"/>
    <xf numFmtId="0" fontId="3" fillId="2" borderId="3" xfId="0" applyFont="1" applyFill="1" applyBorder="1" applyAlignment="1"/>
    <xf numFmtId="0" fontId="0" fillId="0" borderId="4" xfId="0" applyFont="1" applyBorder="1" applyAlignment="1"/>
    <xf numFmtId="0" fontId="0" fillId="0" borderId="5" xfId="0" applyFont="1" applyBorder="1" applyAlignment="1"/>
    <xf numFmtId="0" fontId="6" fillId="0" borderId="7" xfId="0" applyFont="1" applyBorder="1" applyAlignment="1"/>
    <xf numFmtId="0" fontId="0" fillId="0" borderId="7" xfId="0" applyFont="1" applyBorder="1" applyAlignment="1"/>
    <xf numFmtId="0" fontId="1" fillId="0" borderId="7" xfId="0" applyFont="1" applyBorder="1" applyAlignment="1"/>
    <xf numFmtId="0" fontId="0" fillId="0" borderId="8" xfId="0" applyFont="1" applyBorder="1" applyAlignment="1"/>
    <xf numFmtId="0" fontId="1" fillId="0" borderId="9" xfId="0" applyFont="1" applyBorder="1"/>
    <xf numFmtId="0" fontId="6" fillId="0" borderId="0" xfId="0" applyFont="1" applyBorder="1" applyAlignment="1"/>
    <xf numFmtId="0" fontId="1" fillId="0" borderId="0" xfId="0" applyFont="1" applyBorder="1" applyAlignment="1"/>
    <xf numFmtId="0" fontId="0" fillId="0" borderId="0" xfId="0" applyFont="1" applyBorder="1" applyAlignment="1"/>
    <xf numFmtId="0" fontId="0" fillId="0" borderId="10" xfId="0" applyFont="1" applyBorder="1" applyAlignment="1"/>
    <xf numFmtId="0" fontId="1" fillId="0" borderId="11" xfId="0" applyFont="1" applyBorder="1"/>
    <xf numFmtId="0" fontId="6" fillId="0" borderId="12" xfId="0" applyFont="1" applyBorder="1" applyAlignment="1"/>
    <xf numFmtId="0" fontId="0" fillId="0" borderId="12" xfId="0" applyFont="1" applyBorder="1" applyAlignment="1"/>
    <xf numFmtId="0" fontId="1" fillId="0" borderId="12" xfId="0" applyFont="1" applyBorder="1" applyAlignment="1"/>
    <xf numFmtId="0" fontId="0" fillId="0" borderId="13" xfId="0" applyFont="1" applyBorder="1" applyAlignment="1"/>
    <xf numFmtId="0" fontId="0" fillId="0" borderId="11" xfId="0" applyFont="1" applyBorder="1" applyAlignment="1"/>
    <xf numFmtId="0" fontId="4" fillId="2" borderId="6" xfId="0" applyFont="1" applyFill="1" applyBorder="1" applyAlignment="1"/>
    <xf numFmtId="0" fontId="4" fillId="0" borderId="9" xfId="0" applyFont="1" applyBorder="1" applyAlignment="1"/>
    <xf numFmtId="0" fontId="4" fillId="0" borderId="11" xfId="0" applyFont="1" applyBorder="1" applyAlignment="1"/>
    <xf numFmtId="164" fontId="5" fillId="0" borderId="9" xfId="0" applyNumberFormat="1" applyFont="1" applyBorder="1" applyAlignment="1"/>
    <xf numFmtId="164" fontId="5" fillId="0" borderId="11" xfId="0" applyNumberFormat="1" applyFont="1" applyBorder="1" applyAlignment="1"/>
    <xf numFmtId="164" fontId="0" fillId="0" borderId="6" xfId="0" applyNumberFormat="1" applyFont="1" applyBorder="1" applyAlignment="1"/>
    <xf numFmtId="164" fontId="0" fillId="0" borderId="9" xfId="0" applyNumberFormat="1" applyFont="1" applyBorder="1" applyAlignment="1"/>
    <xf numFmtId="164" fontId="0" fillId="0" borderId="11" xfId="0" applyNumberFormat="1" applyFont="1" applyBorder="1" applyAlignment="1"/>
    <xf numFmtId="0" fontId="0" fillId="0" borderId="6" xfId="0" applyFont="1" applyBorder="1" applyAlignment="1"/>
    <xf numFmtId="0" fontId="6" fillId="0" borderId="6" xfId="0" applyFont="1" applyBorder="1" applyAlignment="1"/>
    <xf numFmtId="0" fontId="6" fillId="0" borderId="9" xfId="0" applyFont="1" applyBorder="1" applyAlignment="1"/>
    <xf numFmtId="0" fontId="1" fillId="0" borderId="10" xfId="0" applyFont="1" applyBorder="1" applyAlignment="1"/>
    <xf numFmtId="0" fontId="6" fillId="0" borderId="11" xfId="0" applyFont="1" applyBorder="1" applyAlignment="1"/>
    <xf numFmtId="0" fontId="1" fillId="0" borderId="13" xfId="0" applyFont="1" applyBorder="1" applyAlignment="1"/>
    <xf numFmtId="0" fontId="1" fillId="0" borderId="6" xfId="0" applyFont="1" applyBorder="1" applyAlignment="1"/>
    <xf numFmtId="0" fontId="1" fillId="0" borderId="9" xfId="0" applyFont="1" applyBorder="1" applyAlignment="1"/>
    <xf numFmtId="0" fontId="0" fillId="0" borderId="0" xfId="0" applyFont="1" applyAlignment="1">
      <alignment textRotation="46"/>
    </xf>
    <xf numFmtId="0" fontId="4" fillId="0" borderId="0" xfId="0" applyFont="1" applyAlignment="1">
      <alignment textRotation="46"/>
    </xf>
    <xf numFmtId="0" fontId="3" fillId="0" borderId="0" xfId="0" applyFont="1" applyFill="1" applyAlignment="1"/>
    <xf numFmtId="0" fontId="0" fillId="0" borderId="0" xfId="0" applyFont="1" applyFill="1" applyAlignment="1"/>
    <xf numFmtId="0" fontId="3" fillId="0" borderId="0" xfId="0" applyFont="1" applyFill="1" applyBorder="1" applyAlignment="1"/>
    <xf numFmtId="0" fontId="1" fillId="3" borderId="6" xfId="0" applyFont="1" applyFill="1" applyBorder="1" applyAlignment="1"/>
    <xf numFmtId="0" fontId="6" fillId="3" borderId="7" xfId="0" applyFont="1" applyFill="1" applyBorder="1" applyAlignment="1"/>
    <xf numFmtId="0" fontId="6" fillId="3" borderId="8" xfId="0" applyFont="1" applyFill="1" applyBorder="1" applyAlignment="1"/>
    <xf numFmtId="0" fontId="6" fillId="0" borderId="8" xfId="0" applyFont="1" applyBorder="1" applyAlignment="1"/>
    <xf numFmtId="0" fontId="6" fillId="0" borderId="10" xfId="0" applyFont="1" applyBorder="1" applyAlignment="1"/>
    <xf numFmtId="0" fontId="6" fillId="0" borderId="13" xfId="0" applyFont="1" applyBorder="1" applyAlignment="1"/>
    <xf numFmtId="0" fontId="1" fillId="0" borderId="7" xfId="0" applyFont="1" applyBorder="1"/>
    <xf numFmtId="0" fontId="1" fillId="0" borderId="0" xfId="0" applyFont="1" applyBorder="1"/>
    <xf numFmtId="0" fontId="1" fillId="0" borderId="12" xfId="0" applyFont="1" applyBorder="1"/>
    <xf numFmtId="0" fontId="0" fillId="0" borderId="9" xfId="0" applyFont="1" applyBorder="1" applyAlignment="1"/>
    <xf numFmtId="0" fontId="4" fillId="3" borderId="6" xfId="0" applyFont="1" applyFill="1" applyBorder="1" applyAlignment="1"/>
    <xf numFmtId="0" fontId="0" fillId="3" borderId="7" xfId="0" applyFont="1" applyFill="1" applyBorder="1" applyAlignment="1"/>
  </cellXfs>
  <cellStyles count="1">
    <cellStyle name="Normal" xfId="0" builtinId="0"/>
  </cellStyles>
  <dxfs count="0"/>
  <tableStyles count="0" defaultTableStyle="TableStyleMedium2" defaultPivotStyle="PivotStyleLight16"/>
  <colors>
    <mruColors>
      <color rgb="FFFF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960" b="0" i="0" u="none" strike="noStrike" kern="1200" spc="0" baseline="0">
                <a:solidFill>
                  <a:schemeClr val="tx1">
                    <a:lumMod val="65000"/>
                    <a:lumOff val="35000"/>
                  </a:schemeClr>
                </a:solidFill>
                <a:latin typeface="+mn-lt"/>
                <a:ea typeface="+mn-ea"/>
                <a:cs typeface="+mn-cs"/>
              </a:defRPr>
            </a:pPr>
            <a:r>
              <a:rPr lang="en-US"/>
              <a:t>Global áreas de liderazgo</a:t>
            </a:r>
          </a:p>
        </c:rich>
      </c:tx>
      <c:layout/>
      <c:overlay val="0"/>
      <c:spPr>
        <a:noFill/>
        <a:ln>
          <a:noFill/>
        </a:ln>
        <a:effectLst/>
      </c:spPr>
      <c:txPr>
        <a:bodyPr rot="0" spcFirstLastPara="1" vertOverflow="ellipsis" vert="horz" wrap="square" anchor="ctr" anchorCtr="1"/>
        <a:lstStyle/>
        <a:p>
          <a:pPr>
            <a:defRPr sz="96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spPr>
            <a:solidFill>
              <a:schemeClr val="accent1"/>
            </a:solidFill>
            <a:ln>
              <a:noFill/>
            </a:ln>
            <a:effectLst/>
          </c:spPr>
          <c:invertIfNegative val="0"/>
          <c:cat>
            <c:strRef>
              <c:f>'Cualidades manager'!$C$4:$C$10</c:f>
              <c:strCache>
                <c:ptCount val="7"/>
                <c:pt idx="0">
                  <c:v>PERSONIFICA LOS VALORES DE LA EMPRESA</c:v>
                </c:pt>
                <c:pt idx="1">
                  <c:v>INSPIRA Y PROMUEVE LA ESTRATEGIA</c:v>
                </c:pt>
                <c:pt idx="2">
                  <c:v>GET THINGS DONE</c:v>
                </c:pt>
                <c:pt idx="3">
                  <c:v>MEJORA EL SISTEMA Y APRENDE</c:v>
                </c:pt>
                <c:pt idx="4">
                  <c:v>DESARROLLA AL EQUIPO</c:v>
                </c:pt>
                <c:pt idx="5">
                  <c:v>TRABAJA EN EQUIPO</c:v>
                </c:pt>
                <c:pt idx="6">
                  <c:v>VALORES Y EMOCIONES</c:v>
                </c:pt>
              </c:strCache>
            </c:strRef>
          </c:cat>
          <c:val>
            <c:numRef>
              <c:f>'Cualidades manager'!$D$4:$D$10</c:f>
              <c:numCache>
                <c:formatCode>0.0</c:formatCode>
                <c:ptCount val="7"/>
                <c:pt idx="0">
                  <c:v>3.964285714285714</c:v>
                </c:pt>
                <c:pt idx="1">
                  <c:v>3.9714285714285715</c:v>
                </c:pt>
                <c:pt idx="2">
                  <c:v>4.1142857142857139</c:v>
                </c:pt>
                <c:pt idx="3">
                  <c:v>4.2785714285714285</c:v>
                </c:pt>
                <c:pt idx="4">
                  <c:v>3.9411764705882355</c:v>
                </c:pt>
                <c:pt idx="5">
                  <c:v>4.2846856166709104</c:v>
                </c:pt>
                <c:pt idx="6">
                  <c:v>4.1856060606060614</c:v>
                </c:pt>
              </c:numCache>
            </c:numRef>
          </c:val>
          <c:extLst>
            <c:ext xmlns:c16="http://schemas.microsoft.com/office/drawing/2014/chart" uri="{C3380CC4-5D6E-409C-BE32-E72D297353CC}">
              <c16:uniqueId val="{00000000-3DC7-42B5-AB7C-2BCC58D31AC7}"/>
            </c:ext>
          </c:extLst>
        </c:ser>
        <c:dLbls>
          <c:showLegendKey val="0"/>
          <c:showVal val="0"/>
          <c:showCatName val="0"/>
          <c:showSerName val="0"/>
          <c:showPercent val="0"/>
          <c:showBubbleSize val="0"/>
        </c:dLbls>
        <c:gapWidth val="219"/>
        <c:overlap val="-27"/>
        <c:axId val="1489741696"/>
        <c:axId val="1489742112"/>
      </c:barChart>
      <c:catAx>
        <c:axId val="148974169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0" spcFirstLastPara="1" vertOverflow="ellipsis" wrap="square" anchor="ctr" anchorCtr="1"/>
          <a:lstStyle/>
          <a:p>
            <a:pPr>
              <a:defRPr sz="600" b="1" i="0" u="none" strike="noStrike" kern="1200" baseline="0">
                <a:solidFill>
                  <a:schemeClr val="tx1">
                    <a:lumMod val="65000"/>
                    <a:lumOff val="35000"/>
                  </a:schemeClr>
                </a:solidFill>
                <a:latin typeface="+mn-lt"/>
                <a:ea typeface="+mn-ea"/>
                <a:cs typeface="+mn-cs"/>
              </a:defRPr>
            </a:pPr>
            <a:endParaRPr lang="en-US"/>
          </a:p>
        </c:txPr>
        <c:crossAx val="1489742112"/>
        <c:crosses val="autoZero"/>
        <c:auto val="1"/>
        <c:lblAlgn val="ctr"/>
        <c:lblOffset val="100"/>
        <c:noMultiLvlLbl val="0"/>
      </c:catAx>
      <c:valAx>
        <c:axId val="1489742112"/>
        <c:scaling>
          <c:orientation val="minMax"/>
          <c:max val="5"/>
          <c:min val="1"/>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800" b="0" i="0" u="none" strike="noStrike" kern="1200" baseline="0">
                <a:solidFill>
                  <a:schemeClr val="tx1">
                    <a:lumMod val="65000"/>
                    <a:lumOff val="35000"/>
                  </a:schemeClr>
                </a:solidFill>
                <a:latin typeface="+mn-lt"/>
                <a:ea typeface="+mn-ea"/>
                <a:cs typeface="+mn-cs"/>
              </a:defRPr>
            </a:pPr>
            <a:endParaRPr lang="en-US"/>
          </a:p>
        </c:txPr>
        <c:crossAx val="1489741696"/>
        <c:crosses val="autoZero"/>
        <c:crossBetween val="between"/>
        <c:majorUnit val="1"/>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sz="800"/>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100" b="0" i="0" u="none" strike="noStrike" kern="1200" spc="0" baseline="0">
                <a:solidFill>
                  <a:schemeClr val="tx1">
                    <a:lumMod val="65000"/>
                    <a:lumOff val="35000"/>
                  </a:schemeClr>
                </a:solidFill>
                <a:latin typeface="+mn-lt"/>
                <a:ea typeface="+mn-ea"/>
                <a:cs typeface="+mn-cs"/>
              </a:defRPr>
            </a:pPr>
            <a:r>
              <a:rPr lang="en-US"/>
              <a:t>Global valoraciones cualidades de</a:t>
            </a:r>
            <a:r>
              <a:rPr lang="en-US" baseline="0"/>
              <a:t> liderazgo</a:t>
            </a:r>
            <a:endParaRPr lang="en-US"/>
          </a:p>
        </c:rich>
      </c:tx>
      <c:layout>
        <c:manualLayout>
          <c:xMode val="edge"/>
          <c:yMode val="edge"/>
          <c:x val="0.21119061689062463"/>
          <c:y val="5.5092048584367642E-2"/>
        </c:manualLayout>
      </c:layout>
      <c:overlay val="0"/>
      <c:spPr>
        <a:noFill/>
        <a:ln>
          <a:noFill/>
        </a:ln>
        <a:effectLst/>
      </c:spPr>
      <c:txPr>
        <a:bodyPr rot="0" spcFirstLastPara="1" vertOverflow="ellipsis" vert="horz" wrap="square" anchor="ctr" anchorCtr="1"/>
        <a:lstStyle/>
        <a:p>
          <a:pPr>
            <a:defRPr sz="11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spPr>
            <a:solidFill>
              <a:schemeClr val="accent1"/>
            </a:solidFill>
            <a:ln>
              <a:noFill/>
            </a:ln>
            <a:effectLst/>
          </c:spPr>
          <c:invertIfNegative val="0"/>
          <c:dPt>
            <c:idx val="0"/>
            <c:invertIfNegative val="0"/>
            <c:bubble3D val="0"/>
            <c:spPr>
              <a:solidFill>
                <a:srgbClr val="FF0000"/>
              </a:solidFill>
              <a:ln>
                <a:noFill/>
              </a:ln>
              <a:effectLst/>
            </c:spPr>
            <c:extLst>
              <c:ext xmlns:c16="http://schemas.microsoft.com/office/drawing/2014/chart" uri="{C3380CC4-5D6E-409C-BE32-E72D297353CC}">
                <c16:uniqueId val="{00000001-26AF-4320-A6A8-1C4437A7E309}"/>
              </c:ext>
            </c:extLst>
          </c:dPt>
          <c:dPt>
            <c:idx val="1"/>
            <c:invertIfNegative val="0"/>
            <c:bubble3D val="0"/>
            <c:spPr>
              <a:solidFill>
                <a:srgbClr val="FFC000"/>
              </a:solidFill>
              <a:ln>
                <a:noFill/>
              </a:ln>
              <a:effectLst/>
            </c:spPr>
            <c:extLst>
              <c:ext xmlns:c16="http://schemas.microsoft.com/office/drawing/2014/chart" uri="{C3380CC4-5D6E-409C-BE32-E72D297353CC}">
                <c16:uniqueId val="{00000003-26AF-4320-A6A8-1C4437A7E309}"/>
              </c:ext>
            </c:extLst>
          </c:dPt>
          <c:dPt>
            <c:idx val="2"/>
            <c:invertIfNegative val="0"/>
            <c:bubble3D val="0"/>
            <c:spPr>
              <a:solidFill>
                <a:schemeClr val="accent3">
                  <a:lumMod val="40000"/>
                  <a:lumOff val="60000"/>
                </a:schemeClr>
              </a:solidFill>
              <a:ln>
                <a:noFill/>
              </a:ln>
              <a:effectLst/>
            </c:spPr>
            <c:extLst>
              <c:ext xmlns:c16="http://schemas.microsoft.com/office/drawing/2014/chart" uri="{C3380CC4-5D6E-409C-BE32-E72D297353CC}">
                <c16:uniqueId val="{00000005-26AF-4320-A6A8-1C4437A7E309}"/>
              </c:ext>
            </c:extLst>
          </c:dPt>
          <c:dPt>
            <c:idx val="3"/>
            <c:invertIfNegative val="0"/>
            <c:bubble3D val="0"/>
            <c:spPr>
              <a:solidFill>
                <a:schemeClr val="accent4">
                  <a:lumMod val="60000"/>
                  <a:lumOff val="40000"/>
                </a:schemeClr>
              </a:solidFill>
              <a:ln>
                <a:noFill/>
              </a:ln>
              <a:effectLst/>
            </c:spPr>
            <c:extLst>
              <c:ext xmlns:c16="http://schemas.microsoft.com/office/drawing/2014/chart" uri="{C3380CC4-5D6E-409C-BE32-E72D297353CC}">
                <c16:uniqueId val="{00000007-26AF-4320-A6A8-1C4437A7E309}"/>
              </c:ext>
            </c:extLst>
          </c:dPt>
          <c:dPt>
            <c:idx val="4"/>
            <c:invertIfNegative val="0"/>
            <c:bubble3D val="0"/>
            <c:spPr>
              <a:solidFill>
                <a:schemeClr val="accent4"/>
              </a:solidFill>
              <a:ln>
                <a:noFill/>
              </a:ln>
              <a:effectLst/>
            </c:spPr>
            <c:extLst>
              <c:ext xmlns:c16="http://schemas.microsoft.com/office/drawing/2014/chart" uri="{C3380CC4-5D6E-409C-BE32-E72D297353CC}">
                <c16:uniqueId val="{00000009-26AF-4320-A6A8-1C4437A7E309}"/>
              </c:ext>
            </c:extLst>
          </c:dPt>
          <c:val>
            <c:numRef>
              <c:f>'Cualidades manager'!$AQ$14:$AU$14</c:f>
              <c:numCache>
                <c:formatCode>General</c:formatCode>
                <c:ptCount val="5"/>
                <c:pt idx="0">
                  <c:v>12</c:v>
                </c:pt>
                <c:pt idx="1">
                  <c:v>21</c:v>
                </c:pt>
                <c:pt idx="2">
                  <c:v>138</c:v>
                </c:pt>
                <c:pt idx="3">
                  <c:v>262</c:v>
                </c:pt>
                <c:pt idx="4">
                  <c:v>307</c:v>
                </c:pt>
              </c:numCache>
            </c:numRef>
          </c:val>
          <c:extLst>
            <c:ext xmlns:c16="http://schemas.microsoft.com/office/drawing/2014/chart" uri="{C3380CC4-5D6E-409C-BE32-E72D297353CC}">
              <c16:uniqueId val="{0000000A-26AF-4320-A6A8-1C4437A7E309}"/>
            </c:ext>
          </c:extLst>
        </c:ser>
        <c:dLbls>
          <c:showLegendKey val="0"/>
          <c:showVal val="0"/>
          <c:showCatName val="0"/>
          <c:showSerName val="0"/>
          <c:showPercent val="0"/>
          <c:showBubbleSize val="0"/>
        </c:dLbls>
        <c:gapWidth val="219"/>
        <c:overlap val="-27"/>
        <c:axId val="1958050720"/>
        <c:axId val="1958052800"/>
      </c:barChart>
      <c:catAx>
        <c:axId val="195805072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958052800"/>
        <c:crosses val="autoZero"/>
        <c:auto val="1"/>
        <c:lblAlgn val="ctr"/>
        <c:lblOffset val="100"/>
        <c:noMultiLvlLbl val="0"/>
      </c:catAx>
      <c:valAx>
        <c:axId val="1958052800"/>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958050720"/>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13</xdr:col>
      <xdr:colOff>38101</xdr:colOff>
      <xdr:row>0</xdr:row>
      <xdr:rowOff>6350</xdr:rowOff>
    </xdr:from>
    <xdr:to>
      <xdr:col>37</xdr:col>
      <xdr:colOff>203200</xdr:colOff>
      <xdr:row>12</xdr:row>
      <xdr:rowOff>127000</xdr:rowOff>
    </xdr:to>
    <xdr:graphicFrame macro="">
      <xdr:nvGraphicFramePr>
        <xdr:cNvPr id="3" name="Chart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38</xdr:col>
      <xdr:colOff>95250</xdr:colOff>
      <xdr:row>0</xdr:row>
      <xdr:rowOff>145144</xdr:rowOff>
    </xdr:from>
    <xdr:to>
      <xdr:col>47</xdr:col>
      <xdr:colOff>196561</xdr:colOff>
      <xdr:row>10</xdr:row>
      <xdr:rowOff>84117</xdr:rowOff>
    </xdr:to>
    <xdr:graphicFrame macro="">
      <xdr:nvGraphicFramePr>
        <xdr:cNvPr id="4" name="Chart 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9</xdr:col>
      <xdr:colOff>163979</xdr:colOff>
      <xdr:row>5</xdr:row>
      <xdr:rowOff>155388</xdr:rowOff>
    </xdr:from>
    <xdr:to>
      <xdr:col>13</xdr:col>
      <xdr:colOff>52179</xdr:colOff>
      <xdr:row>6</xdr:row>
      <xdr:rowOff>106506</xdr:rowOff>
    </xdr:to>
    <xdr:sp macro="" textlink="">
      <xdr:nvSpPr>
        <xdr:cNvPr id="2" name="Rounded Rectangle 1"/>
        <xdr:cNvSpPr/>
      </xdr:nvSpPr>
      <xdr:spPr>
        <a:xfrm>
          <a:off x="5123329" y="974538"/>
          <a:ext cx="828000" cy="109868"/>
        </a:xfrm>
        <a:prstGeom prst="roundRect">
          <a:avLst/>
        </a:prstGeom>
        <a:solidFill>
          <a:schemeClr val="accent3">
            <a:lumMod val="40000"/>
            <a:lumOff val="6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ctr"/>
          <a:r>
            <a:rPr lang="en-US" sz="800">
              <a:solidFill>
                <a:sysClr val="windowText" lastClr="000000"/>
              </a:solidFill>
            </a:rPr>
            <a:t>Ni fu ni fa</a:t>
          </a:r>
        </a:p>
      </xdr:txBody>
    </xdr:sp>
    <xdr:clientData/>
  </xdr:twoCellAnchor>
  <xdr:twoCellAnchor>
    <xdr:from>
      <xdr:col>9</xdr:col>
      <xdr:colOff>161738</xdr:colOff>
      <xdr:row>8</xdr:row>
      <xdr:rowOff>5602</xdr:rowOff>
    </xdr:from>
    <xdr:to>
      <xdr:col>13</xdr:col>
      <xdr:colOff>49938</xdr:colOff>
      <xdr:row>8</xdr:row>
      <xdr:rowOff>111735</xdr:rowOff>
    </xdr:to>
    <xdr:sp macro="" textlink="">
      <xdr:nvSpPr>
        <xdr:cNvPr id="5" name="Rounded Rectangle 4"/>
        <xdr:cNvSpPr/>
      </xdr:nvSpPr>
      <xdr:spPr>
        <a:xfrm>
          <a:off x="5121088" y="1301002"/>
          <a:ext cx="828000" cy="106133"/>
        </a:xfrm>
        <a:prstGeom prst="roundRect">
          <a:avLst/>
        </a:prstGeom>
        <a:solidFill>
          <a:srgbClr val="FFC00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ctr"/>
          <a:r>
            <a:rPr lang="en-US" sz="800">
              <a:solidFill>
                <a:sysClr val="windowText" lastClr="000000"/>
              </a:solidFill>
            </a:rPr>
            <a:t>Poco</a:t>
          </a:r>
        </a:p>
      </xdr:txBody>
    </xdr:sp>
    <xdr:clientData/>
  </xdr:twoCellAnchor>
  <xdr:twoCellAnchor>
    <xdr:from>
      <xdr:col>9</xdr:col>
      <xdr:colOff>154268</xdr:colOff>
      <xdr:row>10</xdr:row>
      <xdr:rowOff>24279</xdr:rowOff>
    </xdr:from>
    <xdr:to>
      <xdr:col>13</xdr:col>
      <xdr:colOff>42468</xdr:colOff>
      <xdr:row>10</xdr:row>
      <xdr:rowOff>132279</xdr:rowOff>
    </xdr:to>
    <xdr:sp macro="" textlink="">
      <xdr:nvSpPr>
        <xdr:cNvPr id="6" name="Rounded Rectangle 5"/>
        <xdr:cNvSpPr/>
      </xdr:nvSpPr>
      <xdr:spPr>
        <a:xfrm>
          <a:off x="5113618" y="1637179"/>
          <a:ext cx="828000" cy="108000"/>
        </a:xfrm>
        <a:prstGeom prst="roundRect">
          <a:avLst/>
        </a:prstGeom>
        <a:solidFill>
          <a:srgbClr val="FF000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ctr"/>
          <a:r>
            <a:rPr lang="en-US" sz="800">
              <a:solidFill>
                <a:sysClr val="windowText" lastClr="000000"/>
              </a:solidFill>
            </a:rPr>
            <a:t>Anti-ejemplo</a:t>
          </a:r>
        </a:p>
      </xdr:txBody>
    </xdr:sp>
    <xdr:clientData/>
  </xdr:twoCellAnchor>
  <xdr:twoCellAnchor>
    <xdr:from>
      <xdr:col>9</xdr:col>
      <xdr:colOff>168462</xdr:colOff>
      <xdr:row>3</xdr:row>
      <xdr:rowOff>123264</xdr:rowOff>
    </xdr:from>
    <xdr:to>
      <xdr:col>13</xdr:col>
      <xdr:colOff>56662</xdr:colOff>
      <xdr:row>4</xdr:row>
      <xdr:rowOff>69850</xdr:rowOff>
    </xdr:to>
    <xdr:sp macro="" textlink="">
      <xdr:nvSpPr>
        <xdr:cNvPr id="7" name="Rounded Rectangle 6"/>
        <xdr:cNvSpPr/>
      </xdr:nvSpPr>
      <xdr:spPr>
        <a:xfrm>
          <a:off x="5127812" y="624914"/>
          <a:ext cx="828000" cy="105336"/>
        </a:xfrm>
        <a:prstGeom prst="roundRect">
          <a:avLst/>
        </a:prstGeom>
        <a:solidFill>
          <a:schemeClr val="accent4">
            <a:lumMod val="60000"/>
            <a:lumOff val="4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ctr"/>
          <a:r>
            <a:rPr lang="en-US" sz="800">
              <a:solidFill>
                <a:sysClr val="windowText" lastClr="000000"/>
              </a:solidFill>
            </a:rPr>
            <a:t>Bastante</a:t>
          </a:r>
        </a:p>
      </xdr:txBody>
    </xdr:sp>
    <xdr:clientData/>
  </xdr:twoCellAnchor>
  <xdr:twoCellAnchor>
    <xdr:from>
      <xdr:col>9</xdr:col>
      <xdr:colOff>184150</xdr:colOff>
      <xdr:row>1</xdr:row>
      <xdr:rowOff>158750</xdr:rowOff>
    </xdr:from>
    <xdr:to>
      <xdr:col>13</xdr:col>
      <xdr:colOff>72350</xdr:colOff>
      <xdr:row>2</xdr:row>
      <xdr:rowOff>95300</xdr:rowOff>
    </xdr:to>
    <xdr:sp macro="" textlink="">
      <xdr:nvSpPr>
        <xdr:cNvPr id="8" name="Rounded Rectangle 7"/>
        <xdr:cNvSpPr/>
      </xdr:nvSpPr>
      <xdr:spPr>
        <a:xfrm>
          <a:off x="5143500" y="323850"/>
          <a:ext cx="828000" cy="108000"/>
        </a:xfrm>
        <a:prstGeom prst="roundRect">
          <a:avLst/>
        </a:prstGeom>
        <a:solidFill>
          <a:schemeClr val="accent4"/>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ctr"/>
          <a:r>
            <a:rPr lang="en-US" sz="800">
              <a:solidFill>
                <a:sysClr val="windowText" lastClr="000000"/>
              </a:solidFill>
            </a:rPr>
            <a:t>Ejemplo viviente</a:t>
          </a:r>
        </a:p>
      </xdr:txBody>
    </xdr:sp>
    <xdr:clientData/>
  </xdr:twoCellAnchor>
  <xdr:twoCellAnchor>
    <xdr:from>
      <xdr:col>41</xdr:col>
      <xdr:colOff>25401</xdr:colOff>
      <xdr:row>11</xdr:row>
      <xdr:rowOff>19050</xdr:rowOff>
    </xdr:from>
    <xdr:to>
      <xdr:col>43</xdr:col>
      <xdr:colOff>262851</xdr:colOff>
      <xdr:row>11</xdr:row>
      <xdr:rowOff>127050</xdr:rowOff>
    </xdr:to>
    <xdr:sp macro="" textlink="">
      <xdr:nvSpPr>
        <xdr:cNvPr id="9" name="Rounded Rectangle 8"/>
        <xdr:cNvSpPr/>
      </xdr:nvSpPr>
      <xdr:spPr>
        <a:xfrm rot="19933259">
          <a:off x="12655551" y="1790700"/>
          <a:ext cx="828000" cy="108000"/>
        </a:xfrm>
        <a:prstGeom prst="roundRect">
          <a:avLst/>
        </a:prstGeom>
        <a:solidFill>
          <a:schemeClr val="accent3">
            <a:lumMod val="40000"/>
            <a:lumOff val="6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ctr"/>
          <a:r>
            <a:rPr lang="en-US" sz="800">
              <a:solidFill>
                <a:sysClr val="windowText" lastClr="000000"/>
              </a:solidFill>
            </a:rPr>
            <a:t>Ni fu ni fa</a:t>
          </a:r>
        </a:p>
      </xdr:txBody>
    </xdr:sp>
    <xdr:clientData/>
  </xdr:twoCellAnchor>
  <xdr:twoCellAnchor>
    <xdr:from>
      <xdr:col>40</xdr:col>
      <xdr:colOff>6350</xdr:colOff>
      <xdr:row>11</xdr:row>
      <xdr:rowOff>19050</xdr:rowOff>
    </xdr:from>
    <xdr:to>
      <xdr:col>42</xdr:col>
      <xdr:colOff>97749</xdr:colOff>
      <xdr:row>11</xdr:row>
      <xdr:rowOff>127050</xdr:rowOff>
    </xdr:to>
    <xdr:sp macro="" textlink="">
      <xdr:nvSpPr>
        <xdr:cNvPr id="10" name="Rounded Rectangle 9"/>
        <xdr:cNvSpPr/>
      </xdr:nvSpPr>
      <xdr:spPr>
        <a:xfrm rot="19933259">
          <a:off x="12249150" y="1790700"/>
          <a:ext cx="802599" cy="108000"/>
        </a:xfrm>
        <a:prstGeom prst="roundRect">
          <a:avLst/>
        </a:prstGeom>
        <a:solidFill>
          <a:srgbClr val="FFC00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ctr"/>
          <a:r>
            <a:rPr lang="en-US" sz="800">
              <a:solidFill>
                <a:sysClr val="windowText" lastClr="000000"/>
              </a:solidFill>
            </a:rPr>
            <a:t>Poco</a:t>
          </a:r>
        </a:p>
      </xdr:txBody>
    </xdr:sp>
    <xdr:clientData/>
  </xdr:twoCellAnchor>
  <xdr:twoCellAnchor>
    <xdr:from>
      <xdr:col>38</xdr:col>
      <xdr:colOff>103252</xdr:colOff>
      <xdr:row>11</xdr:row>
      <xdr:rowOff>61038</xdr:rowOff>
    </xdr:from>
    <xdr:to>
      <xdr:col>40</xdr:col>
      <xdr:colOff>296977</xdr:colOff>
      <xdr:row>12</xdr:row>
      <xdr:rowOff>3592</xdr:rowOff>
    </xdr:to>
    <xdr:sp macro="" textlink="">
      <xdr:nvSpPr>
        <xdr:cNvPr id="11" name="Rounded Rectangle 10"/>
        <xdr:cNvSpPr/>
      </xdr:nvSpPr>
      <xdr:spPr>
        <a:xfrm rot="19933259">
          <a:off x="11876152" y="1832688"/>
          <a:ext cx="663625" cy="101304"/>
        </a:xfrm>
        <a:prstGeom prst="roundRect">
          <a:avLst/>
        </a:prstGeom>
        <a:solidFill>
          <a:srgbClr val="FF000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ctr"/>
          <a:r>
            <a:rPr lang="en-US" sz="800">
              <a:solidFill>
                <a:sysClr val="windowText" lastClr="000000"/>
              </a:solidFill>
            </a:rPr>
            <a:t>Anti-ejemplo</a:t>
          </a:r>
        </a:p>
      </xdr:txBody>
    </xdr:sp>
    <xdr:clientData/>
  </xdr:twoCellAnchor>
  <xdr:twoCellAnchor>
    <xdr:from>
      <xdr:col>42</xdr:col>
      <xdr:colOff>133350</xdr:colOff>
      <xdr:row>11</xdr:row>
      <xdr:rowOff>19050</xdr:rowOff>
    </xdr:from>
    <xdr:to>
      <xdr:col>45</xdr:col>
      <xdr:colOff>161250</xdr:colOff>
      <xdr:row>11</xdr:row>
      <xdr:rowOff>127050</xdr:rowOff>
    </xdr:to>
    <xdr:sp macro="" textlink="">
      <xdr:nvSpPr>
        <xdr:cNvPr id="12" name="Rounded Rectangle 11"/>
        <xdr:cNvSpPr/>
      </xdr:nvSpPr>
      <xdr:spPr>
        <a:xfrm rot="19933259">
          <a:off x="13087350" y="1790700"/>
          <a:ext cx="828000" cy="108000"/>
        </a:xfrm>
        <a:prstGeom prst="roundRect">
          <a:avLst/>
        </a:prstGeom>
        <a:solidFill>
          <a:schemeClr val="accent4">
            <a:lumMod val="60000"/>
            <a:lumOff val="4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ctr"/>
          <a:r>
            <a:rPr lang="en-US" sz="800">
              <a:solidFill>
                <a:sysClr val="windowText" lastClr="000000"/>
              </a:solidFill>
            </a:rPr>
            <a:t>Bastante</a:t>
          </a:r>
        </a:p>
      </xdr:txBody>
    </xdr:sp>
    <xdr:clientData/>
  </xdr:twoCellAnchor>
  <xdr:twoCellAnchor>
    <xdr:from>
      <xdr:col>44</xdr:col>
      <xdr:colOff>101600</xdr:colOff>
      <xdr:row>11</xdr:row>
      <xdr:rowOff>19050</xdr:rowOff>
    </xdr:from>
    <xdr:to>
      <xdr:col>46</xdr:col>
      <xdr:colOff>326350</xdr:colOff>
      <xdr:row>11</xdr:row>
      <xdr:rowOff>127050</xdr:rowOff>
    </xdr:to>
    <xdr:sp macro="" textlink="">
      <xdr:nvSpPr>
        <xdr:cNvPr id="13" name="Rounded Rectangle 12"/>
        <xdr:cNvSpPr/>
      </xdr:nvSpPr>
      <xdr:spPr>
        <a:xfrm rot="19933259">
          <a:off x="10001250" y="1631950"/>
          <a:ext cx="828000" cy="108000"/>
        </a:xfrm>
        <a:prstGeom prst="roundRect">
          <a:avLst/>
        </a:prstGeom>
        <a:solidFill>
          <a:schemeClr val="accent4"/>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ctr"/>
          <a:r>
            <a:rPr lang="en-US" sz="800">
              <a:solidFill>
                <a:sysClr val="windowText" lastClr="000000"/>
              </a:solidFill>
            </a:rPr>
            <a:t>Ejemplo viviente</a:t>
          </a:r>
        </a:p>
      </xdr:txBody>
    </xdr:sp>
    <xdr:clientData/>
  </xdr:twoCellAnchor>
  <xdr:twoCellAnchor>
    <xdr:from>
      <xdr:col>14</xdr:col>
      <xdr:colOff>133350</xdr:colOff>
      <xdr:row>5</xdr:row>
      <xdr:rowOff>57150</xdr:rowOff>
    </xdr:from>
    <xdr:to>
      <xdr:col>36</xdr:col>
      <xdr:colOff>222250</xdr:colOff>
      <xdr:row>10</xdr:row>
      <xdr:rowOff>50800</xdr:rowOff>
    </xdr:to>
    <xdr:sp macro="" textlink="">
      <xdr:nvSpPr>
        <xdr:cNvPr id="16" name="Rectangle 15"/>
        <xdr:cNvSpPr/>
      </xdr:nvSpPr>
      <xdr:spPr>
        <a:xfrm>
          <a:off x="6267450" y="876300"/>
          <a:ext cx="5257800" cy="787400"/>
        </a:xfrm>
        <a:prstGeom prst="rect">
          <a:avLst/>
        </a:prstGeom>
        <a:solidFill>
          <a:srgbClr val="FF0000">
            <a:alpha val="20000"/>
          </a:srgb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40</xdr:col>
      <xdr:colOff>127000</xdr:colOff>
      <xdr:row>4</xdr:row>
      <xdr:rowOff>69850</xdr:rowOff>
    </xdr:from>
    <xdr:to>
      <xdr:col>44</xdr:col>
      <xdr:colOff>107950</xdr:colOff>
      <xdr:row>8</xdr:row>
      <xdr:rowOff>120650</xdr:rowOff>
    </xdr:to>
    <xdr:sp macro="" textlink="">
      <xdr:nvSpPr>
        <xdr:cNvPr id="17" name="Rectangle 16"/>
        <xdr:cNvSpPr/>
      </xdr:nvSpPr>
      <xdr:spPr>
        <a:xfrm>
          <a:off x="12369800" y="730250"/>
          <a:ext cx="1225550" cy="685800"/>
        </a:xfrm>
        <a:prstGeom prst="rect">
          <a:avLst/>
        </a:prstGeom>
        <a:solidFill>
          <a:srgbClr val="FF0000">
            <a:alpha val="20000"/>
          </a:srgb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Z79"/>
  <sheetViews>
    <sheetView tabSelected="1" zoomScaleNormal="100" workbookViewId="0">
      <selection activeCell="C69" sqref="C69"/>
    </sheetView>
  </sheetViews>
  <sheetFormatPr defaultRowHeight="12.5" x14ac:dyDescent="0.25"/>
  <cols>
    <col min="1" max="1" width="11.1796875" customWidth="1"/>
    <col min="2" max="2" width="5.90625" bestFit="1" customWidth="1"/>
    <col min="3" max="3" width="33.7265625" customWidth="1"/>
    <col min="4" max="40" width="3.36328125" customWidth="1"/>
    <col min="41" max="41" width="5.54296875" customWidth="1"/>
    <col min="42" max="42" width="4.6328125" customWidth="1"/>
    <col min="43" max="45" width="3.81640625" bestFit="1" customWidth="1"/>
    <col min="46" max="47" width="4.81640625" bestFit="1" customWidth="1"/>
    <col min="53" max="53" width="22.90625" bestFit="1" customWidth="1"/>
    <col min="54" max="54" width="25.453125" bestFit="1" customWidth="1"/>
    <col min="55" max="55" width="17.54296875" bestFit="1" customWidth="1"/>
    <col min="56" max="56" width="18" bestFit="1" customWidth="1"/>
    <col min="57" max="57" width="19.453125" bestFit="1" customWidth="1"/>
    <col min="58" max="58" width="30.81640625" bestFit="1" customWidth="1"/>
  </cols>
  <sheetData>
    <row r="1" spans="1:52" ht="13" thickBot="1" x14ac:dyDescent="0.3">
      <c r="C1" s="1"/>
      <c r="P1" s="2"/>
    </row>
    <row r="2" spans="1:52" ht="13.5" thickBot="1" x14ac:dyDescent="0.35">
      <c r="C2" s="10" t="s">
        <v>6</v>
      </c>
      <c r="D2" s="6">
        <f>AVERAGE(D4:D10)</f>
        <v>4.1057199394909478</v>
      </c>
      <c r="P2" s="2"/>
    </row>
    <row r="3" spans="1:52" ht="13" x14ac:dyDescent="0.3">
      <c r="C3" s="9" t="s">
        <v>5</v>
      </c>
      <c r="F3" s="46"/>
      <c r="G3" s="46"/>
      <c r="H3" s="47"/>
      <c r="P3" s="2"/>
    </row>
    <row r="4" spans="1:52" x14ac:dyDescent="0.25">
      <c r="C4" s="7" t="s">
        <v>35</v>
      </c>
      <c r="D4" s="8">
        <f>A17</f>
        <v>3.964285714285714</v>
      </c>
      <c r="F4" s="8"/>
      <c r="G4" s="8"/>
      <c r="H4" s="8"/>
      <c r="P4" s="2"/>
    </row>
    <row r="5" spans="1:52" x14ac:dyDescent="0.25">
      <c r="C5" s="7" t="s">
        <v>36</v>
      </c>
      <c r="D5" s="8">
        <f>A21</f>
        <v>3.9714285714285715</v>
      </c>
      <c r="F5" s="8"/>
      <c r="G5" s="8"/>
      <c r="H5" s="8"/>
    </row>
    <row r="6" spans="1:52" x14ac:dyDescent="0.25">
      <c r="C6" s="7" t="s">
        <v>2</v>
      </c>
      <c r="D6" s="8">
        <f>A26</f>
        <v>4.1142857142857139</v>
      </c>
      <c r="F6" s="8"/>
      <c r="G6" s="8"/>
      <c r="H6" s="8"/>
    </row>
    <row r="7" spans="1:52" x14ac:dyDescent="0.25">
      <c r="C7" s="7" t="s">
        <v>4</v>
      </c>
      <c r="D7" s="8">
        <f>A28</f>
        <v>4.2785714285714285</v>
      </c>
      <c r="F7" s="8"/>
      <c r="G7" s="8"/>
      <c r="H7" s="8"/>
    </row>
    <row r="8" spans="1:52" x14ac:dyDescent="0.25">
      <c r="C8" s="7" t="s">
        <v>37</v>
      </c>
      <c r="D8" s="8">
        <f>A32</f>
        <v>3.9411764705882355</v>
      </c>
      <c r="F8" s="8"/>
      <c r="G8" s="8"/>
      <c r="H8" s="8"/>
    </row>
    <row r="9" spans="1:52" x14ac:dyDescent="0.25">
      <c r="C9" s="7" t="s">
        <v>3</v>
      </c>
      <c r="D9" s="8">
        <f>A34</f>
        <v>4.2846856166709104</v>
      </c>
      <c r="F9" s="8"/>
      <c r="G9" s="8"/>
      <c r="H9" s="8"/>
    </row>
    <row r="10" spans="1:52" x14ac:dyDescent="0.25">
      <c r="C10" s="7" t="s">
        <v>1</v>
      </c>
      <c r="D10" s="8">
        <f>A40</f>
        <v>4.1856060606060614</v>
      </c>
      <c r="F10" s="8"/>
      <c r="G10" s="8"/>
      <c r="H10" s="8"/>
    </row>
    <row r="13" spans="1:52" ht="13" x14ac:dyDescent="0.3">
      <c r="C13" s="3"/>
    </row>
    <row r="14" spans="1:52" ht="13.5" thickBot="1" x14ac:dyDescent="0.35">
      <c r="D14" s="48"/>
      <c r="E14" s="49"/>
      <c r="F14" s="49"/>
      <c r="G14" s="49"/>
      <c r="H14" s="49"/>
      <c r="I14" s="49"/>
      <c r="J14" s="49"/>
      <c r="K14" s="49"/>
      <c r="L14" s="49"/>
      <c r="M14" s="49"/>
      <c r="N14" s="49"/>
      <c r="O14" s="49"/>
      <c r="P14" s="49"/>
      <c r="Q14" s="49"/>
      <c r="R14" s="49"/>
      <c r="S14" s="49"/>
      <c r="T14" s="49"/>
      <c r="U14" s="49"/>
      <c r="V14" s="49"/>
      <c r="W14" s="49"/>
      <c r="X14" s="49"/>
      <c r="Y14" s="49"/>
      <c r="Z14" s="50"/>
      <c r="AA14" s="50"/>
      <c r="AB14" s="50"/>
      <c r="AC14" s="48"/>
      <c r="AD14" s="48"/>
      <c r="AE14" s="48"/>
      <c r="AF14" s="48"/>
      <c r="AG14" s="48"/>
      <c r="AH14" s="48"/>
      <c r="AI14" s="48"/>
      <c r="AJ14" s="48"/>
      <c r="AK14" s="48"/>
      <c r="AL14" s="48"/>
      <c r="AQ14">
        <f>SUM(AQ15:AQ38)</f>
        <v>12</v>
      </c>
      <c r="AR14">
        <f>SUM(AR15:AR38)</f>
        <v>21</v>
      </c>
      <c r="AS14">
        <f>SUM(AS15:AS38)</f>
        <v>138</v>
      </c>
      <c r="AT14">
        <f>SUM(AT15:AT38)</f>
        <v>262</v>
      </c>
      <c r="AU14">
        <f>SUM(AU15:AU38)</f>
        <v>307</v>
      </c>
    </row>
    <row r="15" spans="1:52" ht="13.5" thickBot="1" x14ac:dyDescent="0.35">
      <c r="B15" s="3" t="s">
        <v>0</v>
      </c>
      <c r="C15" s="3" t="s">
        <v>30</v>
      </c>
      <c r="D15" s="51" t="s">
        <v>104</v>
      </c>
      <c r="E15" s="52"/>
      <c r="F15" s="52"/>
      <c r="G15" s="52"/>
      <c r="H15" s="52"/>
      <c r="I15" s="52"/>
      <c r="J15" s="52"/>
      <c r="K15" s="52"/>
      <c r="L15" s="53"/>
      <c r="M15" s="51" t="s">
        <v>116</v>
      </c>
      <c r="N15" s="52"/>
      <c r="O15" s="52"/>
      <c r="P15" s="53"/>
      <c r="Q15" s="61" t="s">
        <v>117</v>
      </c>
      <c r="R15" s="62"/>
      <c r="S15" s="62"/>
      <c r="T15" s="62"/>
      <c r="U15" s="62"/>
      <c r="V15" s="62"/>
      <c r="W15" s="62"/>
      <c r="X15" s="62"/>
      <c r="Y15" s="51" t="s">
        <v>40</v>
      </c>
      <c r="Z15" s="52"/>
      <c r="AA15" s="52"/>
      <c r="AB15" s="52"/>
      <c r="AC15" s="52"/>
      <c r="AD15" s="52"/>
      <c r="AE15" s="52"/>
      <c r="AF15" s="52"/>
      <c r="AG15" s="52"/>
      <c r="AH15" s="52"/>
      <c r="AI15" s="52"/>
      <c r="AJ15" s="52"/>
      <c r="AK15" s="52"/>
      <c r="AL15" s="53"/>
      <c r="AQ15" s="3">
        <v>1</v>
      </c>
      <c r="AR15" s="3">
        <v>2</v>
      </c>
      <c r="AS15" s="3">
        <v>3</v>
      </c>
      <c r="AT15" s="3">
        <v>4</v>
      </c>
      <c r="AU15" s="3">
        <v>5</v>
      </c>
    </row>
    <row r="16" spans="1:52" x14ac:dyDescent="0.25">
      <c r="A16" s="30" t="s">
        <v>79</v>
      </c>
      <c r="B16" s="35">
        <f>AVERAGE(D16:AN16)</f>
        <v>4</v>
      </c>
      <c r="C16" s="57" t="s">
        <v>105</v>
      </c>
      <c r="D16" s="39">
        <v>4</v>
      </c>
      <c r="E16" s="15">
        <v>5</v>
      </c>
      <c r="F16" s="15">
        <v>4</v>
      </c>
      <c r="G16" s="15">
        <v>4</v>
      </c>
      <c r="H16" s="15">
        <v>5</v>
      </c>
      <c r="I16" s="15">
        <v>4</v>
      </c>
      <c r="J16" s="15">
        <v>5</v>
      </c>
      <c r="K16" s="15">
        <v>4</v>
      </c>
      <c r="L16" s="54">
        <v>3</v>
      </c>
      <c r="M16" s="39">
        <v>5</v>
      </c>
      <c r="N16" s="15">
        <v>5</v>
      </c>
      <c r="O16" s="15">
        <v>3</v>
      </c>
      <c r="P16" s="54">
        <v>4</v>
      </c>
      <c r="Q16" s="39">
        <v>5</v>
      </c>
      <c r="R16" s="15">
        <v>5</v>
      </c>
      <c r="S16" s="15">
        <v>5</v>
      </c>
      <c r="T16" s="15">
        <v>4</v>
      </c>
      <c r="U16" s="15">
        <v>5</v>
      </c>
      <c r="V16" s="15">
        <v>4</v>
      </c>
      <c r="W16" s="15">
        <v>4</v>
      </c>
      <c r="X16" s="15">
        <v>4</v>
      </c>
      <c r="Y16" s="39">
        <v>5</v>
      </c>
      <c r="Z16" s="15">
        <v>3</v>
      </c>
      <c r="AA16" s="17">
        <v>3</v>
      </c>
      <c r="AB16" s="17">
        <v>2</v>
      </c>
      <c r="AC16" s="15">
        <v>1</v>
      </c>
      <c r="AD16" s="15">
        <v>4</v>
      </c>
      <c r="AE16" s="15">
        <v>4</v>
      </c>
      <c r="AF16" s="15">
        <v>3</v>
      </c>
      <c r="AG16" s="15">
        <v>4</v>
      </c>
      <c r="AH16" s="15">
        <v>3</v>
      </c>
      <c r="AI16" s="15">
        <v>5</v>
      </c>
      <c r="AJ16" s="15">
        <v>3</v>
      </c>
      <c r="AK16" s="21">
        <v>4</v>
      </c>
      <c r="AL16" s="41">
        <v>5</v>
      </c>
      <c r="AM16" s="17"/>
      <c r="AN16" s="17"/>
      <c r="AO16" s="16"/>
      <c r="AP16" s="16"/>
      <c r="AQ16" s="16">
        <f>COUNTIF($D16:$AN16,AQ$15)</f>
        <v>1</v>
      </c>
      <c r="AR16" s="16">
        <f>COUNTIF($D16:$AN16,AR$15)</f>
        <v>1</v>
      </c>
      <c r="AS16" s="16">
        <f>COUNTIF($D16:$AN16,AS$15)</f>
        <v>7</v>
      </c>
      <c r="AT16" s="16">
        <f>COUNTIF($D16:$AN16,AT$15)</f>
        <v>14</v>
      </c>
      <c r="AU16" s="18">
        <f>COUNTIF($D16:$AN16,AU$15)</f>
        <v>12</v>
      </c>
      <c r="AZ16" s="4"/>
    </row>
    <row r="17" spans="1:52" ht="13" x14ac:dyDescent="0.3">
      <c r="A17" s="33">
        <f>AVERAGE(B16:B19)</f>
        <v>3.964285714285714</v>
      </c>
      <c r="B17" s="36">
        <f t="shared" ref="B17:B45" si="0">AVERAGE(D17:AN17)</f>
        <v>4.2</v>
      </c>
      <c r="C17" s="58" t="s">
        <v>106</v>
      </c>
      <c r="D17" s="40">
        <v>4</v>
      </c>
      <c r="E17" s="20">
        <v>4</v>
      </c>
      <c r="F17" s="20">
        <v>4</v>
      </c>
      <c r="G17" s="20">
        <v>5</v>
      </c>
      <c r="H17" s="20">
        <v>5</v>
      </c>
      <c r="I17" s="20">
        <v>5</v>
      </c>
      <c r="J17" s="20">
        <v>5</v>
      </c>
      <c r="K17" s="20">
        <v>4</v>
      </c>
      <c r="L17" s="55">
        <v>4</v>
      </c>
      <c r="M17" s="40">
        <v>5</v>
      </c>
      <c r="N17" s="20">
        <v>5</v>
      </c>
      <c r="O17" s="20">
        <v>5</v>
      </c>
      <c r="P17" s="55">
        <v>4</v>
      </c>
      <c r="Q17" s="40">
        <v>5</v>
      </c>
      <c r="R17" s="20">
        <v>5</v>
      </c>
      <c r="S17" s="20">
        <v>5</v>
      </c>
      <c r="T17" s="20">
        <v>5</v>
      </c>
      <c r="U17" s="20">
        <v>5</v>
      </c>
      <c r="V17" s="20">
        <v>4</v>
      </c>
      <c r="W17" s="20">
        <v>5</v>
      </c>
      <c r="X17" s="20">
        <v>4</v>
      </c>
      <c r="Y17" s="40">
        <v>5</v>
      </c>
      <c r="Z17" s="20">
        <v>3</v>
      </c>
      <c r="AA17" s="21">
        <v>5</v>
      </c>
      <c r="AB17" s="21">
        <v>1</v>
      </c>
      <c r="AC17" s="20">
        <v>1</v>
      </c>
      <c r="AD17" s="20">
        <v>4</v>
      </c>
      <c r="AE17" s="20">
        <v>4</v>
      </c>
      <c r="AF17" s="20">
        <v>3</v>
      </c>
      <c r="AG17" s="20">
        <v>4</v>
      </c>
      <c r="AH17" s="20">
        <v>4</v>
      </c>
      <c r="AI17" s="20">
        <v>4</v>
      </c>
      <c r="AJ17" s="20">
        <v>3</v>
      </c>
      <c r="AK17" s="21">
        <v>4</v>
      </c>
      <c r="AL17" s="41">
        <v>5</v>
      </c>
      <c r="AM17" s="21"/>
      <c r="AN17" s="21"/>
      <c r="AO17" s="22"/>
      <c r="AP17" s="22"/>
      <c r="AQ17" s="22">
        <f t="shared" ref="AQ17:AU45" si="1">COUNTIF($D17:$AN17,AQ$15)</f>
        <v>2</v>
      </c>
      <c r="AR17" s="22">
        <f t="shared" si="1"/>
        <v>0</v>
      </c>
      <c r="AS17" s="22">
        <f t="shared" si="1"/>
        <v>3</v>
      </c>
      <c r="AT17" s="22">
        <f t="shared" si="1"/>
        <v>14</v>
      </c>
      <c r="AU17" s="23">
        <f t="shared" si="1"/>
        <v>16</v>
      </c>
      <c r="AZ17" s="1"/>
    </row>
    <row r="18" spans="1:52" x14ac:dyDescent="0.25">
      <c r="A18" s="31"/>
      <c r="B18" s="36">
        <f t="shared" si="0"/>
        <v>4.0285714285714285</v>
      </c>
      <c r="C18" s="58" t="s">
        <v>107</v>
      </c>
      <c r="D18" s="40">
        <v>4</v>
      </c>
      <c r="E18" s="20">
        <v>4</v>
      </c>
      <c r="F18" s="20">
        <v>5</v>
      </c>
      <c r="G18" s="20">
        <v>5</v>
      </c>
      <c r="H18" s="20">
        <v>5</v>
      </c>
      <c r="I18" s="20">
        <v>4</v>
      </c>
      <c r="J18" s="20">
        <v>5</v>
      </c>
      <c r="K18" s="20">
        <v>3</v>
      </c>
      <c r="L18" s="55">
        <v>4</v>
      </c>
      <c r="M18" s="40">
        <v>5</v>
      </c>
      <c r="N18" s="20">
        <v>4</v>
      </c>
      <c r="O18" s="20">
        <v>5</v>
      </c>
      <c r="P18" s="55">
        <v>4</v>
      </c>
      <c r="Q18" s="40">
        <v>5</v>
      </c>
      <c r="R18" s="20">
        <v>5</v>
      </c>
      <c r="S18" s="20">
        <v>5</v>
      </c>
      <c r="T18" s="20">
        <v>4</v>
      </c>
      <c r="U18" s="20">
        <v>5</v>
      </c>
      <c r="V18" s="20">
        <v>4</v>
      </c>
      <c r="W18" s="20">
        <v>5</v>
      </c>
      <c r="X18" s="20">
        <v>4</v>
      </c>
      <c r="Y18" s="40">
        <v>4</v>
      </c>
      <c r="Z18" s="20">
        <v>3</v>
      </c>
      <c r="AA18" s="21">
        <v>3</v>
      </c>
      <c r="AB18" s="22">
        <v>1</v>
      </c>
      <c r="AC18" s="20">
        <v>1</v>
      </c>
      <c r="AD18" s="20">
        <v>3</v>
      </c>
      <c r="AE18" s="20">
        <v>3</v>
      </c>
      <c r="AF18" s="20">
        <v>5</v>
      </c>
      <c r="AG18" s="20">
        <v>4</v>
      </c>
      <c r="AH18" s="20">
        <v>4</v>
      </c>
      <c r="AI18" s="20">
        <v>5</v>
      </c>
      <c r="AJ18" s="20">
        <v>2</v>
      </c>
      <c r="AK18" s="21">
        <v>4</v>
      </c>
      <c r="AL18" s="41">
        <v>5</v>
      </c>
      <c r="AM18" s="21"/>
      <c r="AN18" s="22"/>
      <c r="AO18" s="22"/>
      <c r="AP18" s="22"/>
      <c r="AQ18" s="22">
        <f t="shared" si="1"/>
        <v>2</v>
      </c>
      <c r="AR18" s="22">
        <f t="shared" si="1"/>
        <v>1</v>
      </c>
      <c r="AS18" s="22">
        <f t="shared" si="1"/>
        <v>5</v>
      </c>
      <c r="AT18" s="22">
        <f t="shared" si="1"/>
        <v>13</v>
      </c>
      <c r="AU18" s="23">
        <f t="shared" si="1"/>
        <v>14</v>
      </c>
      <c r="AZ18" s="1"/>
    </row>
    <row r="19" spans="1:52" ht="13" thickBot="1" x14ac:dyDescent="0.3">
      <c r="A19" s="32"/>
      <c r="B19" s="37">
        <f t="shared" si="0"/>
        <v>3.6285714285714286</v>
      </c>
      <c r="C19" s="59" t="s">
        <v>108</v>
      </c>
      <c r="D19" s="42">
        <v>4</v>
      </c>
      <c r="E19" s="25">
        <v>4</v>
      </c>
      <c r="F19" s="25">
        <v>4</v>
      </c>
      <c r="G19" s="25">
        <v>4</v>
      </c>
      <c r="H19" s="25">
        <v>4</v>
      </c>
      <c r="I19" s="25">
        <v>4</v>
      </c>
      <c r="J19" s="25">
        <v>5</v>
      </c>
      <c r="K19" s="25">
        <v>3</v>
      </c>
      <c r="L19" s="56">
        <v>3</v>
      </c>
      <c r="M19" s="42">
        <v>5</v>
      </c>
      <c r="N19" s="25">
        <v>4</v>
      </c>
      <c r="O19" s="25">
        <v>4</v>
      </c>
      <c r="P19" s="56">
        <v>4</v>
      </c>
      <c r="Q19" s="42">
        <v>5</v>
      </c>
      <c r="R19" s="25">
        <v>5</v>
      </c>
      <c r="S19" s="25">
        <v>5</v>
      </c>
      <c r="T19" s="25">
        <v>4</v>
      </c>
      <c r="U19" s="25">
        <v>5</v>
      </c>
      <c r="V19" s="25">
        <v>4</v>
      </c>
      <c r="W19" s="25">
        <v>4</v>
      </c>
      <c r="X19" s="25">
        <v>4</v>
      </c>
      <c r="Y19" s="42">
        <v>3</v>
      </c>
      <c r="Z19" s="25">
        <v>4</v>
      </c>
      <c r="AA19" s="27">
        <v>3</v>
      </c>
      <c r="AB19" s="27">
        <v>1</v>
      </c>
      <c r="AC19" s="25">
        <v>1</v>
      </c>
      <c r="AD19" s="25">
        <v>2</v>
      </c>
      <c r="AE19" s="25">
        <v>3</v>
      </c>
      <c r="AF19" s="25">
        <v>3</v>
      </c>
      <c r="AG19" s="25">
        <v>3</v>
      </c>
      <c r="AH19" s="25">
        <v>4</v>
      </c>
      <c r="AI19" s="25">
        <v>3</v>
      </c>
      <c r="AJ19" s="25">
        <v>2</v>
      </c>
      <c r="AK19" s="21">
        <v>4</v>
      </c>
      <c r="AL19" s="41">
        <v>3</v>
      </c>
      <c r="AM19" s="27"/>
      <c r="AN19" s="27"/>
      <c r="AO19" s="26"/>
      <c r="AP19" s="26"/>
      <c r="AQ19" s="26">
        <f t="shared" si="1"/>
        <v>2</v>
      </c>
      <c r="AR19" s="26">
        <f t="shared" si="1"/>
        <v>2</v>
      </c>
      <c r="AS19" s="26">
        <f t="shared" si="1"/>
        <v>9</v>
      </c>
      <c r="AT19" s="26">
        <f t="shared" si="1"/>
        <v>16</v>
      </c>
      <c r="AU19" s="28">
        <f t="shared" si="1"/>
        <v>6</v>
      </c>
      <c r="AZ19" s="1"/>
    </row>
    <row r="20" spans="1:52" x14ac:dyDescent="0.25">
      <c r="A20" s="30" t="s">
        <v>80</v>
      </c>
      <c r="B20" s="35">
        <f t="shared" si="0"/>
        <v>3.9714285714285715</v>
      </c>
      <c r="C20" s="57" t="s">
        <v>14</v>
      </c>
      <c r="D20" s="39">
        <v>4</v>
      </c>
      <c r="E20" s="15">
        <v>4</v>
      </c>
      <c r="F20" s="15">
        <v>5</v>
      </c>
      <c r="G20" s="15">
        <v>5</v>
      </c>
      <c r="H20" s="15">
        <v>4</v>
      </c>
      <c r="I20" s="15">
        <v>3</v>
      </c>
      <c r="J20" s="15">
        <v>5</v>
      </c>
      <c r="K20" s="15">
        <v>4</v>
      </c>
      <c r="L20" s="54">
        <v>4</v>
      </c>
      <c r="M20" s="39">
        <v>5</v>
      </c>
      <c r="N20" s="15">
        <v>5</v>
      </c>
      <c r="O20" s="15">
        <v>4</v>
      </c>
      <c r="P20" s="54">
        <v>4</v>
      </c>
      <c r="Q20" s="39">
        <v>5</v>
      </c>
      <c r="R20" s="15">
        <v>4</v>
      </c>
      <c r="S20" s="15">
        <v>5</v>
      </c>
      <c r="T20" s="15">
        <v>4</v>
      </c>
      <c r="U20" s="15">
        <v>5</v>
      </c>
      <c r="V20" s="15">
        <v>3</v>
      </c>
      <c r="W20" s="15">
        <v>4</v>
      </c>
      <c r="X20" s="15">
        <v>4</v>
      </c>
      <c r="Y20" s="39">
        <v>4</v>
      </c>
      <c r="Z20" s="15">
        <v>3</v>
      </c>
      <c r="AA20" s="17">
        <v>4</v>
      </c>
      <c r="AB20" s="17">
        <v>3</v>
      </c>
      <c r="AC20" s="15">
        <v>2</v>
      </c>
      <c r="AD20" s="15">
        <v>4</v>
      </c>
      <c r="AE20" s="15">
        <v>3</v>
      </c>
      <c r="AF20" s="15">
        <v>3</v>
      </c>
      <c r="AG20" s="15">
        <v>4</v>
      </c>
      <c r="AH20" s="15">
        <v>4</v>
      </c>
      <c r="AI20" s="15">
        <v>5</v>
      </c>
      <c r="AJ20" s="15">
        <v>3</v>
      </c>
      <c r="AK20" s="21">
        <v>3</v>
      </c>
      <c r="AL20" s="41">
        <v>4</v>
      </c>
      <c r="AM20" s="17"/>
      <c r="AN20" s="17"/>
      <c r="AO20" s="16"/>
      <c r="AP20" s="16"/>
      <c r="AQ20" s="16">
        <f t="shared" si="1"/>
        <v>0</v>
      </c>
      <c r="AR20" s="16">
        <f t="shared" si="1"/>
        <v>1</v>
      </c>
      <c r="AS20" s="16">
        <f t="shared" si="1"/>
        <v>8</v>
      </c>
      <c r="AT20" s="16">
        <f t="shared" si="1"/>
        <v>17</v>
      </c>
      <c r="AU20" s="18">
        <f t="shared" si="1"/>
        <v>9</v>
      </c>
      <c r="AZ20" s="1"/>
    </row>
    <row r="21" spans="1:52" ht="13" x14ac:dyDescent="0.3">
      <c r="A21" s="33">
        <f>AVERAGE(B20:B24)</f>
        <v>3.9714285714285715</v>
      </c>
      <c r="B21" s="36">
        <f t="shared" si="0"/>
        <v>3.8571428571428572</v>
      </c>
      <c r="C21" s="58" t="s">
        <v>15</v>
      </c>
      <c r="D21" s="40">
        <v>4</v>
      </c>
      <c r="E21" s="20">
        <v>5</v>
      </c>
      <c r="F21" s="20">
        <v>4</v>
      </c>
      <c r="G21" s="20">
        <v>4</v>
      </c>
      <c r="H21" s="20">
        <v>4</v>
      </c>
      <c r="I21" s="20">
        <v>4</v>
      </c>
      <c r="J21" s="20">
        <v>4</v>
      </c>
      <c r="K21" s="20">
        <v>3</v>
      </c>
      <c r="L21" s="55">
        <v>3</v>
      </c>
      <c r="M21" s="40">
        <v>5</v>
      </c>
      <c r="N21" s="20">
        <v>4</v>
      </c>
      <c r="O21" s="20">
        <v>4</v>
      </c>
      <c r="P21" s="55">
        <v>4</v>
      </c>
      <c r="Q21" s="40">
        <v>5</v>
      </c>
      <c r="R21" s="20">
        <v>5</v>
      </c>
      <c r="S21" s="20">
        <v>4</v>
      </c>
      <c r="T21" s="20">
        <v>5</v>
      </c>
      <c r="U21" s="20">
        <v>5</v>
      </c>
      <c r="V21" s="20">
        <v>3</v>
      </c>
      <c r="W21" s="20">
        <v>4</v>
      </c>
      <c r="X21" s="20">
        <v>4</v>
      </c>
      <c r="Y21" s="40">
        <v>4</v>
      </c>
      <c r="Z21" s="20">
        <v>3</v>
      </c>
      <c r="AA21" s="22">
        <v>3</v>
      </c>
      <c r="AB21" s="22">
        <v>3</v>
      </c>
      <c r="AC21" s="20">
        <v>2</v>
      </c>
      <c r="AD21" s="20">
        <v>3</v>
      </c>
      <c r="AE21" s="20">
        <v>3</v>
      </c>
      <c r="AF21" s="20">
        <v>4</v>
      </c>
      <c r="AG21" s="20">
        <v>4</v>
      </c>
      <c r="AH21" s="20">
        <v>4</v>
      </c>
      <c r="AI21" s="20">
        <v>5</v>
      </c>
      <c r="AJ21" s="20">
        <v>2</v>
      </c>
      <c r="AK21" s="21">
        <v>3</v>
      </c>
      <c r="AL21" s="41">
        <v>5</v>
      </c>
      <c r="AM21" s="22"/>
      <c r="AN21" s="22"/>
      <c r="AO21" s="22"/>
      <c r="AP21" s="22"/>
      <c r="AQ21" s="22">
        <f t="shared" si="1"/>
        <v>0</v>
      </c>
      <c r="AR21" s="22">
        <f t="shared" si="1"/>
        <v>2</v>
      </c>
      <c r="AS21" s="22">
        <f t="shared" si="1"/>
        <v>9</v>
      </c>
      <c r="AT21" s="22">
        <f t="shared" si="1"/>
        <v>16</v>
      </c>
      <c r="AU21" s="23">
        <f t="shared" si="1"/>
        <v>8</v>
      </c>
      <c r="AZ21" s="1"/>
    </row>
    <row r="22" spans="1:52" ht="13" thickBot="1" x14ac:dyDescent="0.3">
      <c r="A22" s="31"/>
      <c r="B22" s="36">
        <f t="shared" si="0"/>
        <v>4.2</v>
      </c>
      <c r="C22" s="58" t="s">
        <v>17</v>
      </c>
      <c r="D22" s="40">
        <v>5</v>
      </c>
      <c r="E22" s="20">
        <v>5</v>
      </c>
      <c r="F22" s="20">
        <v>3</v>
      </c>
      <c r="G22" s="20">
        <v>5</v>
      </c>
      <c r="H22" s="20">
        <v>4</v>
      </c>
      <c r="I22" s="20">
        <v>5</v>
      </c>
      <c r="J22" s="20">
        <v>5</v>
      </c>
      <c r="K22" s="20">
        <v>3</v>
      </c>
      <c r="L22" s="55">
        <v>3</v>
      </c>
      <c r="M22" s="40">
        <v>5</v>
      </c>
      <c r="N22" s="20">
        <v>4</v>
      </c>
      <c r="O22" s="20">
        <v>5</v>
      </c>
      <c r="P22" s="55">
        <v>4</v>
      </c>
      <c r="Q22" s="40">
        <v>5</v>
      </c>
      <c r="R22" s="20">
        <v>5</v>
      </c>
      <c r="S22" s="20">
        <v>5</v>
      </c>
      <c r="T22" s="20">
        <v>4</v>
      </c>
      <c r="U22" s="20">
        <v>5</v>
      </c>
      <c r="V22" s="20">
        <v>3</v>
      </c>
      <c r="W22" s="20">
        <v>5</v>
      </c>
      <c r="X22" s="20">
        <v>4</v>
      </c>
      <c r="Y22" s="40">
        <v>4</v>
      </c>
      <c r="Z22" s="20">
        <v>3</v>
      </c>
      <c r="AA22" s="21">
        <v>5</v>
      </c>
      <c r="AB22" s="22">
        <v>3</v>
      </c>
      <c r="AC22" s="20">
        <v>3</v>
      </c>
      <c r="AD22" s="20">
        <v>3</v>
      </c>
      <c r="AE22" s="20">
        <v>3</v>
      </c>
      <c r="AF22" s="20">
        <v>5</v>
      </c>
      <c r="AG22" s="20">
        <v>5</v>
      </c>
      <c r="AH22" s="20">
        <v>4</v>
      </c>
      <c r="AI22" s="20">
        <v>4</v>
      </c>
      <c r="AJ22" s="20">
        <v>4</v>
      </c>
      <c r="AK22" s="21">
        <v>4</v>
      </c>
      <c r="AL22" s="41">
        <v>5</v>
      </c>
      <c r="AM22" s="27"/>
      <c r="AN22" s="26"/>
      <c r="AO22" s="26"/>
      <c r="AP22" s="26"/>
      <c r="AQ22" s="26">
        <f t="shared" si="1"/>
        <v>0</v>
      </c>
      <c r="AR22" s="26">
        <f t="shared" si="1"/>
        <v>0</v>
      </c>
      <c r="AS22" s="26">
        <f t="shared" si="1"/>
        <v>9</v>
      </c>
      <c r="AT22" s="26">
        <f t="shared" si="1"/>
        <v>10</v>
      </c>
      <c r="AU22" s="28">
        <f t="shared" si="1"/>
        <v>16</v>
      </c>
      <c r="AZ22" s="1"/>
    </row>
    <row r="23" spans="1:52" x14ac:dyDescent="0.25">
      <c r="A23" s="31"/>
      <c r="B23" s="36">
        <f t="shared" si="0"/>
        <v>3.9714285714285715</v>
      </c>
      <c r="C23" s="1" t="s">
        <v>118</v>
      </c>
      <c r="D23" s="40">
        <v>4</v>
      </c>
      <c r="E23" s="20">
        <v>4</v>
      </c>
      <c r="F23" s="20">
        <v>5</v>
      </c>
      <c r="G23" s="20">
        <v>5</v>
      </c>
      <c r="H23" s="20">
        <v>4</v>
      </c>
      <c r="I23" s="20">
        <v>3</v>
      </c>
      <c r="J23" s="20">
        <v>5</v>
      </c>
      <c r="K23" s="20">
        <v>4</v>
      </c>
      <c r="L23" s="55">
        <v>4</v>
      </c>
      <c r="M23" s="40">
        <v>5</v>
      </c>
      <c r="N23" s="20">
        <v>5</v>
      </c>
      <c r="O23" s="20">
        <v>4</v>
      </c>
      <c r="P23" s="55">
        <v>4</v>
      </c>
      <c r="Q23" s="40">
        <v>5</v>
      </c>
      <c r="R23" s="20">
        <v>4</v>
      </c>
      <c r="S23" s="20">
        <v>5</v>
      </c>
      <c r="T23" s="20">
        <v>4</v>
      </c>
      <c r="U23" s="20">
        <v>5</v>
      </c>
      <c r="V23" s="20">
        <v>3</v>
      </c>
      <c r="W23" s="20">
        <v>4</v>
      </c>
      <c r="X23" s="20">
        <v>4</v>
      </c>
      <c r="Y23" s="40">
        <v>4</v>
      </c>
      <c r="Z23" s="20">
        <v>3</v>
      </c>
      <c r="AA23" s="21">
        <v>4</v>
      </c>
      <c r="AB23" s="22">
        <v>3</v>
      </c>
      <c r="AC23" s="20">
        <v>2</v>
      </c>
      <c r="AD23" s="20">
        <v>4</v>
      </c>
      <c r="AE23" s="20">
        <v>3</v>
      </c>
      <c r="AF23" s="20">
        <v>3</v>
      </c>
      <c r="AG23" s="20">
        <v>4</v>
      </c>
      <c r="AH23" s="20">
        <v>4</v>
      </c>
      <c r="AI23" s="20">
        <v>5</v>
      </c>
      <c r="AJ23" s="20">
        <v>3</v>
      </c>
      <c r="AK23" s="21">
        <v>3</v>
      </c>
      <c r="AL23" s="41">
        <v>4</v>
      </c>
      <c r="AM23" s="21"/>
      <c r="AN23" s="22"/>
      <c r="AO23" s="22"/>
      <c r="AP23" s="22"/>
      <c r="AQ23" s="22"/>
      <c r="AR23" s="22"/>
      <c r="AS23" s="22"/>
      <c r="AT23" s="22"/>
      <c r="AU23" s="23"/>
      <c r="AZ23" s="1"/>
    </row>
    <row r="24" spans="1:52" ht="13" thickBot="1" x14ac:dyDescent="0.3">
      <c r="A24" s="31"/>
      <c r="B24" s="36">
        <f t="shared" si="0"/>
        <v>3.8571428571428572</v>
      </c>
      <c r="C24" s="1" t="s">
        <v>119</v>
      </c>
      <c r="D24" s="40">
        <v>4</v>
      </c>
      <c r="E24" s="20">
        <v>5</v>
      </c>
      <c r="F24" s="20">
        <v>4</v>
      </c>
      <c r="G24" s="20">
        <v>4</v>
      </c>
      <c r="H24" s="20">
        <v>4</v>
      </c>
      <c r="I24" s="20">
        <v>4</v>
      </c>
      <c r="J24" s="20">
        <v>4</v>
      </c>
      <c r="K24" s="20">
        <v>3</v>
      </c>
      <c r="L24" s="55">
        <v>3</v>
      </c>
      <c r="M24" s="40">
        <v>5</v>
      </c>
      <c r="N24" s="20">
        <v>4</v>
      </c>
      <c r="O24" s="20">
        <v>4</v>
      </c>
      <c r="P24" s="55">
        <v>4</v>
      </c>
      <c r="Q24" s="40">
        <v>5</v>
      </c>
      <c r="R24" s="20">
        <v>5</v>
      </c>
      <c r="S24" s="20">
        <v>4</v>
      </c>
      <c r="T24" s="20">
        <v>5</v>
      </c>
      <c r="U24" s="20">
        <v>5</v>
      </c>
      <c r="V24" s="20">
        <v>3</v>
      </c>
      <c r="W24" s="20">
        <v>4</v>
      </c>
      <c r="X24" s="20">
        <v>4</v>
      </c>
      <c r="Y24" s="40">
        <v>4</v>
      </c>
      <c r="Z24" s="20">
        <v>3</v>
      </c>
      <c r="AA24" s="21">
        <v>3</v>
      </c>
      <c r="AB24" s="22">
        <v>3</v>
      </c>
      <c r="AC24" s="20">
        <v>2</v>
      </c>
      <c r="AD24" s="20">
        <v>3</v>
      </c>
      <c r="AE24" s="20">
        <v>3</v>
      </c>
      <c r="AF24" s="20">
        <v>4</v>
      </c>
      <c r="AG24" s="20">
        <v>4</v>
      </c>
      <c r="AH24" s="20">
        <v>4</v>
      </c>
      <c r="AI24" s="20">
        <v>5</v>
      </c>
      <c r="AJ24" s="20">
        <v>2</v>
      </c>
      <c r="AK24" s="21">
        <v>3</v>
      </c>
      <c r="AL24" s="41">
        <v>5</v>
      </c>
      <c r="AM24" s="21"/>
      <c r="AN24" s="22"/>
      <c r="AO24" s="22"/>
      <c r="AP24" s="22"/>
      <c r="AQ24" s="22"/>
      <c r="AR24" s="22"/>
      <c r="AS24" s="22"/>
      <c r="AT24" s="22"/>
      <c r="AU24" s="23"/>
      <c r="AZ24" s="1"/>
    </row>
    <row r="25" spans="1:52" x14ac:dyDescent="0.25">
      <c r="A25" s="30" t="s">
        <v>2</v>
      </c>
      <c r="B25" s="35">
        <f t="shared" si="0"/>
        <v>4.2857142857142856</v>
      </c>
      <c r="C25" s="57" t="s">
        <v>39</v>
      </c>
      <c r="D25" s="39">
        <v>4</v>
      </c>
      <c r="E25" s="15">
        <v>5</v>
      </c>
      <c r="F25" s="15">
        <v>5</v>
      </c>
      <c r="G25" s="15">
        <v>5</v>
      </c>
      <c r="H25" s="15">
        <v>5</v>
      </c>
      <c r="I25" s="15">
        <v>4</v>
      </c>
      <c r="J25" s="15">
        <v>5</v>
      </c>
      <c r="K25" s="15">
        <v>4</v>
      </c>
      <c r="L25" s="54">
        <v>3</v>
      </c>
      <c r="M25" s="39">
        <v>5</v>
      </c>
      <c r="N25" s="15">
        <v>4</v>
      </c>
      <c r="O25" s="15">
        <v>3</v>
      </c>
      <c r="P25" s="54">
        <v>4</v>
      </c>
      <c r="Q25" s="39">
        <v>5</v>
      </c>
      <c r="R25" s="15">
        <v>5</v>
      </c>
      <c r="S25" s="15">
        <v>5</v>
      </c>
      <c r="T25" s="15">
        <v>4</v>
      </c>
      <c r="U25" s="15">
        <v>5</v>
      </c>
      <c r="V25" s="15">
        <v>4</v>
      </c>
      <c r="W25" s="15">
        <v>5</v>
      </c>
      <c r="X25" s="15">
        <v>5</v>
      </c>
      <c r="Y25" s="39">
        <v>5</v>
      </c>
      <c r="Z25" s="15">
        <v>4</v>
      </c>
      <c r="AA25" s="17">
        <v>5</v>
      </c>
      <c r="AB25" s="16">
        <v>3</v>
      </c>
      <c r="AC25" s="15">
        <v>2</v>
      </c>
      <c r="AD25" s="15">
        <v>4</v>
      </c>
      <c r="AE25" s="15">
        <v>3</v>
      </c>
      <c r="AF25" s="15">
        <v>5</v>
      </c>
      <c r="AG25" s="15">
        <v>4</v>
      </c>
      <c r="AH25" s="15">
        <v>5</v>
      </c>
      <c r="AI25" s="15">
        <v>4</v>
      </c>
      <c r="AJ25" s="15">
        <v>3</v>
      </c>
      <c r="AK25" s="21">
        <v>5</v>
      </c>
      <c r="AL25" s="41">
        <v>4</v>
      </c>
      <c r="AM25" s="17"/>
      <c r="AN25" s="16"/>
      <c r="AO25" s="16"/>
      <c r="AP25" s="16"/>
      <c r="AQ25" s="16">
        <f t="shared" si="1"/>
        <v>0</v>
      </c>
      <c r="AR25" s="16">
        <f t="shared" si="1"/>
        <v>1</v>
      </c>
      <c r="AS25" s="16">
        <f t="shared" si="1"/>
        <v>5</v>
      </c>
      <c r="AT25" s="16">
        <f t="shared" si="1"/>
        <v>12</v>
      </c>
      <c r="AU25" s="18">
        <f t="shared" si="1"/>
        <v>17</v>
      </c>
      <c r="AZ25" s="1"/>
    </row>
    <row r="26" spans="1:52" ht="13.5" thickBot="1" x14ac:dyDescent="0.35">
      <c r="A26" s="34">
        <f>AVERAGE(B25:B26)</f>
        <v>4.1142857142857139</v>
      </c>
      <c r="B26" s="37">
        <f t="shared" si="0"/>
        <v>3.9428571428571431</v>
      </c>
      <c r="C26" s="59" t="s">
        <v>16</v>
      </c>
      <c r="D26" s="42">
        <v>4</v>
      </c>
      <c r="E26" s="25">
        <v>4</v>
      </c>
      <c r="F26" s="25">
        <v>4</v>
      </c>
      <c r="G26" s="25">
        <v>5</v>
      </c>
      <c r="H26" s="25">
        <v>5</v>
      </c>
      <c r="I26" s="25">
        <v>5</v>
      </c>
      <c r="J26" s="25">
        <v>5</v>
      </c>
      <c r="K26" s="25">
        <v>4</v>
      </c>
      <c r="L26" s="56">
        <v>3</v>
      </c>
      <c r="M26" s="42">
        <v>5</v>
      </c>
      <c r="N26" s="25">
        <v>3</v>
      </c>
      <c r="O26" s="25">
        <v>5</v>
      </c>
      <c r="P26" s="56">
        <v>4</v>
      </c>
      <c r="Q26" s="42">
        <v>5</v>
      </c>
      <c r="R26" s="25">
        <v>5</v>
      </c>
      <c r="S26" s="25">
        <v>5</v>
      </c>
      <c r="T26" s="25">
        <v>4</v>
      </c>
      <c r="U26" s="25">
        <v>5</v>
      </c>
      <c r="V26" s="25">
        <v>4</v>
      </c>
      <c r="W26" s="25">
        <v>5</v>
      </c>
      <c r="X26" s="25">
        <v>5</v>
      </c>
      <c r="Y26" s="42">
        <v>4</v>
      </c>
      <c r="Z26" s="25">
        <v>3</v>
      </c>
      <c r="AA26" s="27">
        <v>1</v>
      </c>
      <c r="AB26" s="26">
        <v>3</v>
      </c>
      <c r="AC26" s="25">
        <v>1</v>
      </c>
      <c r="AD26" s="25">
        <v>4</v>
      </c>
      <c r="AE26" s="25">
        <v>3</v>
      </c>
      <c r="AF26" s="25">
        <v>5</v>
      </c>
      <c r="AG26" s="25">
        <v>2</v>
      </c>
      <c r="AH26" s="25">
        <v>4</v>
      </c>
      <c r="AI26" s="25">
        <v>3</v>
      </c>
      <c r="AJ26" s="25">
        <v>2</v>
      </c>
      <c r="AK26" s="21">
        <v>4</v>
      </c>
      <c r="AL26" s="41">
        <v>5</v>
      </c>
      <c r="AM26" s="27"/>
      <c r="AN26" s="26"/>
      <c r="AO26" s="26"/>
      <c r="AP26" s="26"/>
      <c r="AQ26" s="26">
        <f t="shared" si="1"/>
        <v>2</v>
      </c>
      <c r="AR26" s="26">
        <f t="shared" si="1"/>
        <v>2</v>
      </c>
      <c r="AS26" s="26">
        <f t="shared" si="1"/>
        <v>6</v>
      </c>
      <c r="AT26" s="26">
        <f t="shared" si="1"/>
        <v>11</v>
      </c>
      <c r="AU26" s="28">
        <f t="shared" si="1"/>
        <v>14</v>
      </c>
      <c r="AZ26" s="1"/>
    </row>
    <row r="27" spans="1:52" x14ac:dyDescent="0.25">
      <c r="A27" s="30" t="s">
        <v>4</v>
      </c>
      <c r="B27" s="35">
        <f t="shared" si="0"/>
        <v>4.1714285714285717</v>
      </c>
      <c r="C27" s="57" t="s">
        <v>25</v>
      </c>
      <c r="D27" s="39">
        <v>5</v>
      </c>
      <c r="E27" s="15">
        <v>4</v>
      </c>
      <c r="F27" s="15">
        <v>4</v>
      </c>
      <c r="G27" s="15">
        <v>5</v>
      </c>
      <c r="H27" s="15">
        <v>5</v>
      </c>
      <c r="I27" s="15">
        <v>4</v>
      </c>
      <c r="J27" s="15">
        <v>5</v>
      </c>
      <c r="K27" s="15">
        <v>3</v>
      </c>
      <c r="L27" s="54">
        <v>3</v>
      </c>
      <c r="M27" s="39">
        <v>5</v>
      </c>
      <c r="N27" s="15">
        <v>5</v>
      </c>
      <c r="O27" s="15">
        <v>5</v>
      </c>
      <c r="P27" s="54">
        <v>4</v>
      </c>
      <c r="Q27" s="39">
        <v>5</v>
      </c>
      <c r="R27" s="15">
        <v>5</v>
      </c>
      <c r="S27" s="15">
        <v>5</v>
      </c>
      <c r="T27" s="15">
        <v>5</v>
      </c>
      <c r="U27" s="15">
        <v>5</v>
      </c>
      <c r="V27" s="16">
        <v>4</v>
      </c>
      <c r="W27" s="15">
        <v>5</v>
      </c>
      <c r="X27" s="15">
        <v>4</v>
      </c>
      <c r="Y27" s="39">
        <v>4</v>
      </c>
      <c r="Z27" s="15">
        <v>3</v>
      </c>
      <c r="AA27" s="17">
        <v>5</v>
      </c>
      <c r="AB27" s="16">
        <v>2</v>
      </c>
      <c r="AC27" s="15">
        <v>3</v>
      </c>
      <c r="AD27" s="15">
        <v>3</v>
      </c>
      <c r="AE27" s="15">
        <v>3</v>
      </c>
      <c r="AF27" s="15">
        <v>5</v>
      </c>
      <c r="AG27" s="15">
        <v>4</v>
      </c>
      <c r="AH27" s="16">
        <v>4</v>
      </c>
      <c r="AI27" s="15">
        <v>3</v>
      </c>
      <c r="AJ27" s="15">
        <v>3</v>
      </c>
      <c r="AK27" s="21">
        <v>4</v>
      </c>
      <c r="AL27" s="41">
        <v>5</v>
      </c>
      <c r="AM27" s="17"/>
      <c r="AN27" s="16"/>
      <c r="AO27" s="16"/>
      <c r="AP27" s="16"/>
      <c r="AQ27" s="16">
        <f t="shared" si="1"/>
        <v>0</v>
      </c>
      <c r="AR27" s="16">
        <f t="shared" si="1"/>
        <v>1</v>
      </c>
      <c r="AS27" s="16">
        <f t="shared" si="1"/>
        <v>8</v>
      </c>
      <c r="AT27" s="16">
        <f t="shared" si="1"/>
        <v>10</v>
      </c>
      <c r="AU27" s="18">
        <f t="shared" si="1"/>
        <v>16</v>
      </c>
      <c r="AZ27" s="1"/>
    </row>
    <row r="28" spans="1:52" ht="13" x14ac:dyDescent="0.3">
      <c r="A28" s="33">
        <f>AVERAGE(B27:B30)</f>
        <v>4.2785714285714285</v>
      </c>
      <c r="B28" s="36">
        <f t="shared" si="0"/>
        <v>4.5142857142857142</v>
      </c>
      <c r="C28" s="58" t="s">
        <v>26</v>
      </c>
      <c r="D28" s="40">
        <v>5</v>
      </c>
      <c r="E28" s="20">
        <v>5</v>
      </c>
      <c r="F28" s="20">
        <v>5</v>
      </c>
      <c r="G28" s="20">
        <v>5</v>
      </c>
      <c r="H28" s="20">
        <v>5</v>
      </c>
      <c r="I28" s="20">
        <v>5</v>
      </c>
      <c r="J28" s="20">
        <v>5</v>
      </c>
      <c r="K28" s="20">
        <v>3</v>
      </c>
      <c r="L28" s="55">
        <v>4</v>
      </c>
      <c r="M28" s="40">
        <v>5</v>
      </c>
      <c r="N28" s="20">
        <v>5</v>
      </c>
      <c r="O28" s="20">
        <v>5</v>
      </c>
      <c r="P28" s="55">
        <v>5</v>
      </c>
      <c r="Q28" s="40">
        <v>5</v>
      </c>
      <c r="R28" s="20">
        <v>5</v>
      </c>
      <c r="S28" s="20">
        <v>5</v>
      </c>
      <c r="T28" s="20">
        <v>4</v>
      </c>
      <c r="U28" s="20">
        <v>5</v>
      </c>
      <c r="V28" s="20">
        <v>5</v>
      </c>
      <c r="W28" s="20">
        <v>5</v>
      </c>
      <c r="X28" s="20">
        <v>5</v>
      </c>
      <c r="Y28" s="40">
        <v>4</v>
      </c>
      <c r="Z28" s="20">
        <v>3</v>
      </c>
      <c r="AA28" s="21">
        <v>5</v>
      </c>
      <c r="AB28" s="22">
        <v>3</v>
      </c>
      <c r="AC28" s="20">
        <v>3</v>
      </c>
      <c r="AD28" s="20">
        <v>4</v>
      </c>
      <c r="AE28" s="20">
        <v>3</v>
      </c>
      <c r="AF28" s="20">
        <v>5</v>
      </c>
      <c r="AG28" s="20">
        <v>4</v>
      </c>
      <c r="AH28" s="20">
        <v>5</v>
      </c>
      <c r="AI28" s="20">
        <v>4</v>
      </c>
      <c r="AJ28" s="20">
        <v>4</v>
      </c>
      <c r="AK28" s="21">
        <v>5</v>
      </c>
      <c r="AL28" s="41">
        <v>5</v>
      </c>
      <c r="AM28" s="21"/>
      <c r="AN28" s="22"/>
      <c r="AO28" s="22"/>
      <c r="AP28" s="22"/>
      <c r="AQ28" s="22">
        <f t="shared" si="1"/>
        <v>0</v>
      </c>
      <c r="AR28" s="22">
        <f t="shared" si="1"/>
        <v>0</v>
      </c>
      <c r="AS28" s="22">
        <f t="shared" si="1"/>
        <v>5</v>
      </c>
      <c r="AT28" s="22">
        <f t="shared" si="1"/>
        <v>7</v>
      </c>
      <c r="AU28" s="23">
        <f t="shared" si="1"/>
        <v>23</v>
      </c>
      <c r="AZ28" s="1"/>
    </row>
    <row r="29" spans="1:52" x14ac:dyDescent="0.25">
      <c r="A29" s="31"/>
      <c r="B29" s="36">
        <f t="shared" si="0"/>
        <v>4.3428571428571425</v>
      </c>
      <c r="C29" s="58" t="s">
        <v>27</v>
      </c>
      <c r="D29" s="40">
        <v>4</v>
      </c>
      <c r="E29" s="20">
        <v>5</v>
      </c>
      <c r="F29" s="20">
        <v>4</v>
      </c>
      <c r="G29" s="20">
        <v>5</v>
      </c>
      <c r="H29" s="20">
        <v>5</v>
      </c>
      <c r="I29" s="20">
        <v>4</v>
      </c>
      <c r="J29" s="20">
        <v>5</v>
      </c>
      <c r="K29" s="20">
        <v>3</v>
      </c>
      <c r="L29" s="55">
        <v>3</v>
      </c>
      <c r="M29" s="40">
        <v>5</v>
      </c>
      <c r="N29" s="20">
        <v>5</v>
      </c>
      <c r="O29" s="20">
        <v>5</v>
      </c>
      <c r="P29" s="55">
        <v>4</v>
      </c>
      <c r="Q29" s="40">
        <v>5</v>
      </c>
      <c r="R29" s="20">
        <v>5</v>
      </c>
      <c r="S29" s="20">
        <v>5</v>
      </c>
      <c r="T29" s="20">
        <v>5</v>
      </c>
      <c r="U29" s="20">
        <v>5</v>
      </c>
      <c r="V29" s="20">
        <v>5</v>
      </c>
      <c r="W29" s="20">
        <v>5</v>
      </c>
      <c r="X29" s="20">
        <v>5</v>
      </c>
      <c r="Y29" s="40">
        <v>5</v>
      </c>
      <c r="Z29" s="20">
        <v>3</v>
      </c>
      <c r="AA29" s="21">
        <v>5</v>
      </c>
      <c r="AB29" s="22">
        <v>2</v>
      </c>
      <c r="AC29" s="20">
        <v>4</v>
      </c>
      <c r="AD29" s="20">
        <v>4</v>
      </c>
      <c r="AE29" s="20">
        <v>3</v>
      </c>
      <c r="AF29" s="20">
        <v>5</v>
      </c>
      <c r="AG29" s="20">
        <v>4</v>
      </c>
      <c r="AH29" s="20">
        <v>4</v>
      </c>
      <c r="AI29" s="20">
        <v>4</v>
      </c>
      <c r="AJ29" s="20">
        <v>3</v>
      </c>
      <c r="AK29" s="21">
        <v>4</v>
      </c>
      <c r="AL29" s="41">
        <v>5</v>
      </c>
      <c r="AM29" s="21"/>
      <c r="AN29" s="22"/>
      <c r="AO29" s="22"/>
      <c r="AP29" s="22"/>
      <c r="AQ29" s="22">
        <f t="shared" si="1"/>
        <v>0</v>
      </c>
      <c r="AR29" s="22">
        <f t="shared" si="1"/>
        <v>1</v>
      </c>
      <c r="AS29" s="22">
        <f t="shared" si="1"/>
        <v>5</v>
      </c>
      <c r="AT29" s="22">
        <f t="shared" si="1"/>
        <v>10</v>
      </c>
      <c r="AU29" s="23">
        <f t="shared" si="1"/>
        <v>19</v>
      </c>
      <c r="AZ29" s="1"/>
    </row>
    <row r="30" spans="1:52" ht="13" thickBot="1" x14ac:dyDescent="0.3">
      <c r="A30" s="32"/>
      <c r="B30" s="37">
        <f t="shared" si="0"/>
        <v>4.0857142857142854</v>
      </c>
      <c r="C30" s="59" t="s">
        <v>28</v>
      </c>
      <c r="D30" s="42">
        <v>4</v>
      </c>
      <c r="E30" s="25">
        <v>4</v>
      </c>
      <c r="F30" s="25">
        <v>5</v>
      </c>
      <c r="G30" s="25">
        <v>5</v>
      </c>
      <c r="H30" s="25">
        <v>5</v>
      </c>
      <c r="I30" s="25">
        <v>4</v>
      </c>
      <c r="J30" s="25">
        <v>5</v>
      </c>
      <c r="K30" s="25">
        <v>3</v>
      </c>
      <c r="L30" s="56">
        <v>3</v>
      </c>
      <c r="M30" s="42">
        <v>5</v>
      </c>
      <c r="N30" s="25">
        <v>5</v>
      </c>
      <c r="O30" s="25">
        <v>4</v>
      </c>
      <c r="P30" s="56">
        <v>4</v>
      </c>
      <c r="Q30" s="42">
        <v>5</v>
      </c>
      <c r="R30" s="25">
        <v>4</v>
      </c>
      <c r="S30" s="25">
        <v>5</v>
      </c>
      <c r="T30" s="25">
        <v>5</v>
      </c>
      <c r="U30" s="25">
        <v>5</v>
      </c>
      <c r="V30" s="25">
        <v>4</v>
      </c>
      <c r="W30" s="25">
        <v>5</v>
      </c>
      <c r="X30" s="25">
        <v>4</v>
      </c>
      <c r="Y30" s="42">
        <v>4</v>
      </c>
      <c r="Z30" s="25">
        <v>4</v>
      </c>
      <c r="AA30" s="27">
        <v>3</v>
      </c>
      <c r="AB30" s="27">
        <v>1</v>
      </c>
      <c r="AC30" s="25">
        <v>3</v>
      </c>
      <c r="AD30" s="25">
        <v>5</v>
      </c>
      <c r="AE30" s="25">
        <v>3</v>
      </c>
      <c r="AF30" s="25">
        <v>5</v>
      </c>
      <c r="AG30" s="25">
        <v>4</v>
      </c>
      <c r="AH30" s="25">
        <v>3</v>
      </c>
      <c r="AI30" s="25">
        <v>3</v>
      </c>
      <c r="AJ30" s="25">
        <v>4</v>
      </c>
      <c r="AK30" s="21">
        <v>4</v>
      </c>
      <c r="AL30" s="41">
        <v>4</v>
      </c>
      <c r="AM30" s="27"/>
      <c r="AN30" s="27"/>
      <c r="AO30" s="26"/>
      <c r="AP30" s="26"/>
      <c r="AQ30" s="26">
        <f t="shared" si="1"/>
        <v>1</v>
      </c>
      <c r="AR30" s="26">
        <f t="shared" si="1"/>
        <v>0</v>
      </c>
      <c r="AS30" s="26">
        <f t="shared" si="1"/>
        <v>7</v>
      </c>
      <c r="AT30" s="26">
        <f t="shared" si="1"/>
        <v>14</v>
      </c>
      <c r="AU30" s="28">
        <f t="shared" si="1"/>
        <v>13</v>
      </c>
      <c r="AZ30" s="1"/>
    </row>
    <row r="31" spans="1:52" x14ac:dyDescent="0.25">
      <c r="A31" s="30" t="s">
        <v>37</v>
      </c>
      <c r="B31" s="35">
        <f t="shared" si="0"/>
        <v>3.9411764705882355</v>
      </c>
      <c r="C31" s="57" t="s">
        <v>38</v>
      </c>
      <c r="D31" s="39">
        <v>4</v>
      </c>
      <c r="E31" s="15">
        <v>5</v>
      </c>
      <c r="F31" s="15"/>
      <c r="G31" s="15">
        <v>5</v>
      </c>
      <c r="H31" s="15">
        <v>4</v>
      </c>
      <c r="I31" s="15">
        <v>4</v>
      </c>
      <c r="J31" s="15">
        <v>5</v>
      </c>
      <c r="K31" s="15">
        <v>3</v>
      </c>
      <c r="L31" s="54">
        <v>3</v>
      </c>
      <c r="M31" s="39">
        <v>5</v>
      </c>
      <c r="N31" s="15">
        <v>5</v>
      </c>
      <c r="O31" s="15">
        <v>3</v>
      </c>
      <c r="P31" s="54">
        <v>4</v>
      </c>
      <c r="Q31" s="39">
        <v>5</v>
      </c>
      <c r="R31" s="15">
        <v>3</v>
      </c>
      <c r="S31" s="15">
        <v>5</v>
      </c>
      <c r="T31" s="15">
        <v>4</v>
      </c>
      <c r="U31" s="15">
        <v>4</v>
      </c>
      <c r="V31" s="15">
        <v>4</v>
      </c>
      <c r="W31" s="15">
        <v>5</v>
      </c>
      <c r="X31" s="15">
        <v>5</v>
      </c>
      <c r="Y31" s="39">
        <v>4</v>
      </c>
      <c r="Z31" s="15">
        <v>3</v>
      </c>
      <c r="AA31" s="17">
        <v>3</v>
      </c>
      <c r="AB31" s="16">
        <v>1</v>
      </c>
      <c r="AC31" s="15">
        <v>5</v>
      </c>
      <c r="AD31" s="15">
        <v>5</v>
      </c>
      <c r="AE31" s="15">
        <v>4</v>
      </c>
      <c r="AF31" s="15">
        <v>3</v>
      </c>
      <c r="AG31" s="15">
        <v>4</v>
      </c>
      <c r="AH31" s="15">
        <v>5</v>
      </c>
      <c r="AI31" s="15">
        <v>3</v>
      </c>
      <c r="AJ31" s="15">
        <v>3</v>
      </c>
      <c r="AK31" s="21">
        <v>4</v>
      </c>
      <c r="AL31" s="41">
        <v>2</v>
      </c>
      <c r="AM31" s="17"/>
      <c r="AN31" s="16"/>
      <c r="AO31" s="16"/>
      <c r="AP31" s="16"/>
      <c r="AQ31" s="16">
        <f t="shared" si="1"/>
        <v>1</v>
      </c>
      <c r="AR31" s="16">
        <f t="shared" si="1"/>
        <v>1</v>
      </c>
      <c r="AS31" s="16">
        <f t="shared" si="1"/>
        <v>9</v>
      </c>
      <c r="AT31" s="16">
        <f t="shared" si="1"/>
        <v>11</v>
      </c>
      <c r="AU31" s="18">
        <f t="shared" si="1"/>
        <v>12</v>
      </c>
      <c r="AZ31" s="1"/>
    </row>
    <row r="32" spans="1:52" ht="13.5" thickBot="1" x14ac:dyDescent="0.35">
      <c r="A32" s="34">
        <f>AVERAGE(B31:B32)</f>
        <v>3.9411764705882355</v>
      </c>
      <c r="B32" s="37">
        <f t="shared" si="0"/>
        <v>3.9411764705882355</v>
      </c>
      <c r="C32" s="59" t="s">
        <v>24</v>
      </c>
      <c r="D32" s="42">
        <v>5</v>
      </c>
      <c r="E32" s="25">
        <v>4</v>
      </c>
      <c r="F32" s="25">
        <v>5</v>
      </c>
      <c r="G32" s="25">
        <v>5</v>
      </c>
      <c r="H32" s="25">
        <v>5</v>
      </c>
      <c r="I32" s="25">
        <v>4</v>
      </c>
      <c r="J32" s="25">
        <v>5</v>
      </c>
      <c r="K32" s="25">
        <v>3</v>
      </c>
      <c r="L32" s="56">
        <v>3</v>
      </c>
      <c r="M32" s="42">
        <v>5</v>
      </c>
      <c r="N32" s="25">
        <v>3</v>
      </c>
      <c r="O32" s="25">
        <v>4</v>
      </c>
      <c r="P32" s="56">
        <v>4</v>
      </c>
      <c r="Q32" s="42">
        <v>5</v>
      </c>
      <c r="R32" s="25">
        <v>5</v>
      </c>
      <c r="S32" s="25">
        <v>5</v>
      </c>
      <c r="T32" s="25">
        <v>5</v>
      </c>
      <c r="U32" s="25">
        <v>5</v>
      </c>
      <c r="V32" s="25">
        <v>4</v>
      </c>
      <c r="W32" s="25">
        <v>5</v>
      </c>
      <c r="X32" s="25">
        <v>5</v>
      </c>
      <c r="Y32" s="42">
        <v>5</v>
      </c>
      <c r="Z32" s="25">
        <v>3</v>
      </c>
      <c r="AA32" s="27">
        <v>3</v>
      </c>
      <c r="AB32" s="26">
        <v>2</v>
      </c>
      <c r="AC32" s="25">
        <v>2</v>
      </c>
      <c r="AD32" s="25">
        <v>2</v>
      </c>
      <c r="AE32" s="25">
        <v>4</v>
      </c>
      <c r="AF32" s="25">
        <v>3</v>
      </c>
      <c r="AG32" s="25">
        <v>3</v>
      </c>
      <c r="AH32" s="25">
        <v>4</v>
      </c>
      <c r="AI32" s="25">
        <v>3</v>
      </c>
      <c r="AJ32" s="25"/>
      <c r="AK32" s="21">
        <v>3</v>
      </c>
      <c r="AL32" s="41">
        <v>3</v>
      </c>
      <c r="AM32" s="27"/>
      <c r="AN32" s="26"/>
      <c r="AO32" s="26"/>
      <c r="AP32" s="26"/>
      <c r="AQ32" s="26">
        <f t="shared" si="1"/>
        <v>0</v>
      </c>
      <c r="AR32" s="26">
        <f t="shared" si="1"/>
        <v>3</v>
      </c>
      <c r="AS32" s="26">
        <f t="shared" si="1"/>
        <v>10</v>
      </c>
      <c r="AT32" s="26">
        <f t="shared" si="1"/>
        <v>7</v>
      </c>
      <c r="AU32" s="28">
        <f t="shared" si="1"/>
        <v>14</v>
      </c>
      <c r="AZ32" s="1"/>
    </row>
    <row r="33" spans="1:52" x14ac:dyDescent="0.25">
      <c r="A33" s="30" t="s">
        <v>3</v>
      </c>
      <c r="B33" s="35">
        <f t="shared" si="0"/>
        <v>4.1142857142857139</v>
      </c>
      <c r="C33" s="57" t="s">
        <v>18</v>
      </c>
      <c r="D33" s="39">
        <v>4</v>
      </c>
      <c r="E33" s="15">
        <v>3</v>
      </c>
      <c r="F33" s="15">
        <v>4</v>
      </c>
      <c r="G33" s="15">
        <v>5</v>
      </c>
      <c r="H33" s="15">
        <v>5</v>
      </c>
      <c r="I33" s="15">
        <v>4</v>
      </c>
      <c r="J33" s="15">
        <v>5</v>
      </c>
      <c r="K33" s="15">
        <v>3</v>
      </c>
      <c r="L33" s="54">
        <v>3</v>
      </c>
      <c r="M33" s="39">
        <v>5</v>
      </c>
      <c r="N33" s="15">
        <v>5</v>
      </c>
      <c r="O33" s="15">
        <v>4</v>
      </c>
      <c r="P33" s="54">
        <v>4</v>
      </c>
      <c r="Q33" s="39">
        <v>5</v>
      </c>
      <c r="R33" s="15">
        <v>5</v>
      </c>
      <c r="S33" s="15">
        <v>5</v>
      </c>
      <c r="T33" s="15">
        <v>5</v>
      </c>
      <c r="U33" s="15">
        <v>5</v>
      </c>
      <c r="V33" s="15">
        <v>4</v>
      </c>
      <c r="W33" s="15">
        <v>3</v>
      </c>
      <c r="X33" s="15">
        <v>4</v>
      </c>
      <c r="Y33" s="39">
        <v>5</v>
      </c>
      <c r="Z33" s="15">
        <v>4</v>
      </c>
      <c r="AA33" s="17">
        <v>3</v>
      </c>
      <c r="AB33" s="16">
        <v>2</v>
      </c>
      <c r="AC33" s="15">
        <v>4</v>
      </c>
      <c r="AD33" s="15">
        <v>3</v>
      </c>
      <c r="AE33" s="15">
        <v>3</v>
      </c>
      <c r="AF33" s="15">
        <v>5</v>
      </c>
      <c r="AG33" s="15">
        <v>5</v>
      </c>
      <c r="AH33" s="15">
        <v>4</v>
      </c>
      <c r="AI33" s="15">
        <v>3</v>
      </c>
      <c r="AJ33" s="15">
        <v>4</v>
      </c>
      <c r="AK33" s="21">
        <v>4</v>
      </c>
      <c r="AL33" s="41">
        <v>5</v>
      </c>
      <c r="AM33" s="17"/>
      <c r="AN33" s="16"/>
      <c r="AO33" s="16"/>
      <c r="AP33" s="16"/>
      <c r="AQ33" s="16">
        <f t="shared" si="1"/>
        <v>0</v>
      </c>
      <c r="AR33" s="16">
        <f t="shared" si="1"/>
        <v>1</v>
      </c>
      <c r="AS33" s="16">
        <f t="shared" si="1"/>
        <v>8</v>
      </c>
      <c r="AT33" s="16">
        <f t="shared" si="1"/>
        <v>12</v>
      </c>
      <c r="AU33" s="18">
        <f t="shared" si="1"/>
        <v>14</v>
      </c>
      <c r="AZ33" s="1"/>
    </row>
    <row r="34" spans="1:52" ht="13" x14ac:dyDescent="0.3">
      <c r="A34" s="33">
        <f>AVERAGE(B33:B38)</f>
        <v>4.2846856166709104</v>
      </c>
      <c r="B34" s="36">
        <f t="shared" si="0"/>
        <v>4.2</v>
      </c>
      <c r="C34" s="58" t="s">
        <v>19</v>
      </c>
      <c r="D34" s="40">
        <v>5</v>
      </c>
      <c r="E34" s="20">
        <v>4</v>
      </c>
      <c r="F34" s="20">
        <v>4</v>
      </c>
      <c r="G34" s="20">
        <v>5</v>
      </c>
      <c r="H34" s="20">
        <v>4</v>
      </c>
      <c r="I34" s="20">
        <v>4</v>
      </c>
      <c r="J34" s="20">
        <v>5</v>
      </c>
      <c r="K34" s="20">
        <v>3</v>
      </c>
      <c r="L34" s="55">
        <v>3</v>
      </c>
      <c r="M34" s="40">
        <v>5</v>
      </c>
      <c r="N34" s="20">
        <v>4</v>
      </c>
      <c r="O34" s="20">
        <v>5</v>
      </c>
      <c r="P34" s="55">
        <v>4</v>
      </c>
      <c r="Q34" s="40">
        <v>5</v>
      </c>
      <c r="R34" s="20">
        <v>5</v>
      </c>
      <c r="S34" s="20">
        <v>5</v>
      </c>
      <c r="T34" s="20">
        <v>4</v>
      </c>
      <c r="U34" s="20">
        <v>5</v>
      </c>
      <c r="V34" s="20">
        <v>4</v>
      </c>
      <c r="W34" s="20">
        <v>5</v>
      </c>
      <c r="X34" s="20">
        <v>5</v>
      </c>
      <c r="Y34" s="40">
        <v>4</v>
      </c>
      <c r="Z34" s="20">
        <v>3</v>
      </c>
      <c r="AA34" s="21">
        <v>5</v>
      </c>
      <c r="AB34" s="22">
        <v>3</v>
      </c>
      <c r="AC34" s="20">
        <v>5</v>
      </c>
      <c r="AD34" s="20">
        <v>3</v>
      </c>
      <c r="AE34" s="20">
        <v>3</v>
      </c>
      <c r="AF34" s="20">
        <v>5</v>
      </c>
      <c r="AG34" s="20">
        <v>4</v>
      </c>
      <c r="AH34" s="20">
        <v>4</v>
      </c>
      <c r="AI34" s="20">
        <v>3</v>
      </c>
      <c r="AJ34" s="20">
        <v>4</v>
      </c>
      <c r="AK34" s="21">
        <v>4</v>
      </c>
      <c r="AL34" s="41">
        <v>4</v>
      </c>
      <c r="AM34" s="21"/>
      <c r="AN34" s="22"/>
      <c r="AO34" s="22"/>
      <c r="AP34" s="22"/>
      <c r="AQ34" s="22">
        <f t="shared" si="1"/>
        <v>0</v>
      </c>
      <c r="AR34" s="22">
        <f t="shared" si="1"/>
        <v>0</v>
      </c>
      <c r="AS34" s="22">
        <f t="shared" si="1"/>
        <v>7</v>
      </c>
      <c r="AT34" s="22">
        <f t="shared" si="1"/>
        <v>14</v>
      </c>
      <c r="AU34" s="23">
        <f t="shared" si="1"/>
        <v>14</v>
      </c>
      <c r="AZ34" s="1"/>
    </row>
    <row r="35" spans="1:52" x14ac:dyDescent="0.25">
      <c r="A35" s="31"/>
      <c r="B35" s="36">
        <f t="shared" si="0"/>
        <v>4.4411764705882355</v>
      </c>
      <c r="C35" s="58" t="s">
        <v>20</v>
      </c>
      <c r="D35" s="40">
        <v>5</v>
      </c>
      <c r="E35" s="20">
        <v>4</v>
      </c>
      <c r="F35" s="20">
        <v>4</v>
      </c>
      <c r="G35" s="20">
        <v>5</v>
      </c>
      <c r="H35" s="20">
        <v>5</v>
      </c>
      <c r="I35" s="20">
        <v>4</v>
      </c>
      <c r="J35" s="20">
        <v>5</v>
      </c>
      <c r="K35" s="20">
        <v>4</v>
      </c>
      <c r="L35" s="55">
        <v>3</v>
      </c>
      <c r="M35" s="40">
        <v>5</v>
      </c>
      <c r="N35" s="20">
        <v>5</v>
      </c>
      <c r="O35" s="20">
        <v>5</v>
      </c>
      <c r="P35" s="55">
        <v>4</v>
      </c>
      <c r="Q35" s="40">
        <v>5</v>
      </c>
      <c r="R35" s="20">
        <v>5</v>
      </c>
      <c r="S35" s="20">
        <v>5</v>
      </c>
      <c r="T35" s="20">
        <v>4</v>
      </c>
      <c r="U35" s="20">
        <v>5</v>
      </c>
      <c r="V35" s="20">
        <v>4</v>
      </c>
      <c r="W35" s="20">
        <v>5</v>
      </c>
      <c r="X35" s="20">
        <v>4</v>
      </c>
      <c r="Y35" s="40">
        <v>5</v>
      </c>
      <c r="Z35" s="20">
        <v>3</v>
      </c>
      <c r="AA35" s="21">
        <v>5</v>
      </c>
      <c r="AB35" s="22">
        <v>2</v>
      </c>
      <c r="AC35" s="20">
        <v>5</v>
      </c>
      <c r="AD35" s="20">
        <v>5</v>
      </c>
      <c r="AE35" s="20">
        <v>4</v>
      </c>
      <c r="AF35" s="20">
        <v>5</v>
      </c>
      <c r="AG35" s="20">
        <v>5</v>
      </c>
      <c r="AH35" s="20">
        <v>4</v>
      </c>
      <c r="AI35" s="20">
        <v>4</v>
      </c>
      <c r="AJ35" s="20"/>
      <c r="AK35" s="21">
        <v>4</v>
      </c>
      <c r="AL35" s="41">
        <v>5</v>
      </c>
      <c r="AM35" s="21"/>
      <c r="AN35" s="22"/>
      <c r="AO35" s="22"/>
      <c r="AP35" s="22"/>
      <c r="AQ35" s="22">
        <f t="shared" si="1"/>
        <v>0</v>
      </c>
      <c r="AR35" s="22">
        <f t="shared" si="1"/>
        <v>1</v>
      </c>
      <c r="AS35" s="22">
        <f t="shared" si="1"/>
        <v>2</v>
      </c>
      <c r="AT35" s="22">
        <f t="shared" si="1"/>
        <v>12</v>
      </c>
      <c r="AU35" s="23">
        <f t="shared" si="1"/>
        <v>19</v>
      </c>
      <c r="AZ35" s="1"/>
    </row>
    <row r="36" spans="1:52" x14ac:dyDescent="0.25">
      <c r="A36" s="31"/>
      <c r="B36" s="36">
        <f t="shared" si="0"/>
        <v>4.3030303030303028</v>
      </c>
      <c r="C36" s="58" t="s">
        <v>21</v>
      </c>
      <c r="D36" s="40">
        <v>4</v>
      </c>
      <c r="E36" s="20">
        <v>4</v>
      </c>
      <c r="F36" s="20">
        <v>5</v>
      </c>
      <c r="G36" s="20">
        <v>5</v>
      </c>
      <c r="H36" s="20">
        <v>4</v>
      </c>
      <c r="I36" s="20">
        <v>4</v>
      </c>
      <c r="J36" s="20">
        <v>5</v>
      </c>
      <c r="K36" s="20">
        <v>3</v>
      </c>
      <c r="L36" s="23"/>
      <c r="M36" s="40">
        <v>5</v>
      </c>
      <c r="N36" s="20">
        <v>4</v>
      </c>
      <c r="O36" s="20">
        <v>5</v>
      </c>
      <c r="P36" s="55">
        <v>4</v>
      </c>
      <c r="Q36" s="40">
        <v>5</v>
      </c>
      <c r="R36" s="20">
        <v>5</v>
      </c>
      <c r="S36" s="20">
        <v>5</v>
      </c>
      <c r="T36" s="20">
        <v>5</v>
      </c>
      <c r="U36" s="20">
        <v>5</v>
      </c>
      <c r="V36" s="20">
        <v>4</v>
      </c>
      <c r="W36" s="20">
        <v>5</v>
      </c>
      <c r="X36" s="20">
        <v>5</v>
      </c>
      <c r="Y36" s="40">
        <v>5</v>
      </c>
      <c r="Z36" s="20">
        <v>4</v>
      </c>
      <c r="AA36" s="21">
        <v>3</v>
      </c>
      <c r="AB36" s="22">
        <v>3</v>
      </c>
      <c r="AC36" s="20">
        <v>5</v>
      </c>
      <c r="AD36" s="20">
        <v>5</v>
      </c>
      <c r="AE36" s="20">
        <v>3</v>
      </c>
      <c r="AF36" s="20">
        <v>5</v>
      </c>
      <c r="AG36" s="20">
        <v>5</v>
      </c>
      <c r="AH36" s="20">
        <v>4</v>
      </c>
      <c r="AI36" s="20">
        <v>3</v>
      </c>
      <c r="AJ36" s="20"/>
      <c r="AK36" s="21">
        <v>4</v>
      </c>
      <c r="AL36" s="41">
        <v>2</v>
      </c>
      <c r="AM36" s="21"/>
      <c r="AN36" s="22"/>
      <c r="AO36" s="22"/>
      <c r="AP36" s="22"/>
      <c r="AQ36" s="22">
        <f t="shared" si="1"/>
        <v>0</v>
      </c>
      <c r="AR36" s="22">
        <f t="shared" si="1"/>
        <v>1</v>
      </c>
      <c r="AS36" s="22">
        <f t="shared" si="1"/>
        <v>5</v>
      </c>
      <c r="AT36" s="22">
        <f t="shared" si="1"/>
        <v>10</v>
      </c>
      <c r="AU36" s="23">
        <f t="shared" si="1"/>
        <v>17</v>
      </c>
      <c r="AZ36" s="1"/>
    </row>
    <row r="37" spans="1:52" x14ac:dyDescent="0.25">
      <c r="A37" s="31"/>
      <c r="B37" s="36">
        <f t="shared" si="0"/>
        <v>4.4375</v>
      </c>
      <c r="C37" s="58" t="s">
        <v>22</v>
      </c>
      <c r="D37" s="40">
        <v>5</v>
      </c>
      <c r="E37" s="20">
        <v>4</v>
      </c>
      <c r="F37" s="20">
        <v>4</v>
      </c>
      <c r="G37" s="20">
        <v>5</v>
      </c>
      <c r="H37" s="20">
        <v>5</v>
      </c>
      <c r="I37" s="20">
        <v>4</v>
      </c>
      <c r="J37" s="20">
        <v>5</v>
      </c>
      <c r="K37" s="20">
        <v>3</v>
      </c>
      <c r="L37" s="23"/>
      <c r="M37" s="40">
        <v>5</v>
      </c>
      <c r="N37" s="20">
        <v>4</v>
      </c>
      <c r="O37" s="20">
        <v>5</v>
      </c>
      <c r="P37" s="55">
        <v>4</v>
      </c>
      <c r="Q37" s="40">
        <v>5</v>
      </c>
      <c r="R37" s="20">
        <v>5</v>
      </c>
      <c r="S37" s="20">
        <v>5</v>
      </c>
      <c r="T37" s="20">
        <v>4</v>
      </c>
      <c r="U37" s="20">
        <v>5</v>
      </c>
      <c r="V37" s="20">
        <v>4</v>
      </c>
      <c r="W37" s="20">
        <v>5</v>
      </c>
      <c r="X37" s="20">
        <v>4</v>
      </c>
      <c r="Y37" s="40">
        <v>5</v>
      </c>
      <c r="Z37" s="20">
        <v>4</v>
      </c>
      <c r="AA37" s="21">
        <v>5</v>
      </c>
      <c r="AB37" s="22"/>
      <c r="AC37" s="20">
        <v>5</v>
      </c>
      <c r="AD37" s="20">
        <v>5</v>
      </c>
      <c r="AE37" s="20">
        <v>3</v>
      </c>
      <c r="AF37" s="20">
        <v>5</v>
      </c>
      <c r="AG37" s="20">
        <v>4</v>
      </c>
      <c r="AH37" s="20">
        <v>4</v>
      </c>
      <c r="AI37" s="20">
        <v>3</v>
      </c>
      <c r="AJ37" s="20"/>
      <c r="AK37" s="21">
        <v>4</v>
      </c>
      <c r="AL37" s="41">
        <v>5</v>
      </c>
      <c r="AM37" s="21"/>
      <c r="AN37" s="22"/>
      <c r="AO37" s="22"/>
      <c r="AP37" s="22"/>
      <c r="AQ37" s="22">
        <f t="shared" si="1"/>
        <v>0</v>
      </c>
      <c r="AR37" s="22">
        <f t="shared" si="1"/>
        <v>0</v>
      </c>
      <c r="AS37" s="22">
        <f t="shared" si="1"/>
        <v>3</v>
      </c>
      <c r="AT37" s="22">
        <f t="shared" si="1"/>
        <v>12</v>
      </c>
      <c r="AU37" s="23">
        <f t="shared" si="1"/>
        <v>17</v>
      </c>
      <c r="AZ37" s="1"/>
    </row>
    <row r="38" spans="1:52" ht="13" thickBot="1" x14ac:dyDescent="0.3">
      <c r="A38" s="32"/>
      <c r="B38" s="37">
        <f t="shared" si="0"/>
        <v>4.2121212121212119</v>
      </c>
      <c r="C38" s="59" t="s">
        <v>23</v>
      </c>
      <c r="D38" s="42">
        <v>5</v>
      </c>
      <c r="E38" s="25">
        <v>4</v>
      </c>
      <c r="F38" s="25">
        <v>4</v>
      </c>
      <c r="G38" s="25">
        <v>5</v>
      </c>
      <c r="H38" s="25">
        <v>5</v>
      </c>
      <c r="I38" s="25">
        <v>4</v>
      </c>
      <c r="J38" s="25">
        <v>5</v>
      </c>
      <c r="K38" s="25">
        <v>3</v>
      </c>
      <c r="L38" s="28"/>
      <c r="M38" s="42">
        <v>5</v>
      </c>
      <c r="N38" s="25">
        <v>4</v>
      </c>
      <c r="O38" s="25">
        <v>4</v>
      </c>
      <c r="P38" s="56">
        <v>4</v>
      </c>
      <c r="Q38" s="42">
        <v>5</v>
      </c>
      <c r="R38" s="25">
        <v>5</v>
      </c>
      <c r="S38" s="25">
        <v>4</v>
      </c>
      <c r="T38" s="25">
        <v>4</v>
      </c>
      <c r="U38" s="25">
        <v>5</v>
      </c>
      <c r="V38" s="25">
        <v>4</v>
      </c>
      <c r="W38" s="25">
        <v>4</v>
      </c>
      <c r="X38" s="25">
        <v>4</v>
      </c>
      <c r="Y38" s="42">
        <v>5</v>
      </c>
      <c r="Z38" s="25">
        <v>3</v>
      </c>
      <c r="AA38" s="27">
        <v>3</v>
      </c>
      <c r="AB38" s="26">
        <v>4</v>
      </c>
      <c r="AC38" s="25">
        <v>5</v>
      </c>
      <c r="AD38" s="25">
        <v>4</v>
      </c>
      <c r="AE38" s="25">
        <v>3</v>
      </c>
      <c r="AF38" s="25">
        <v>5</v>
      </c>
      <c r="AG38" s="25">
        <v>4</v>
      </c>
      <c r="AH38" s="25">
        <v>4</v>
      </c>
      <c r="AI38" s="25">
        <v>3</v>
      </c>
      <c r="AJ38" s="25"/>
      <c r="AK38" s="21">
        <v>4</v>
      </c>
      <c r="AL38" s="41">
        <v>5</v>
      </c>
      <c r="AM38" s="27"/>
      <c r="AN38" s="26"/>
      <c r="AO38" s="26"/>
      <c r="AP38" s="26"/>
      <c r="AQ38" s="26">
        <f t="shared" si="1"/>
        <v>0</v>
      </c>
      <c r="AR38" s="26">
        <f t="shared" si="1"/>
        <v>0</v>
      </c>
      <c r="AS38" s="26">
        <f t="shared" si="1"/>
        <v>5</v>
      </c>
      <c r="AT38" s="26">
        <f t="shared" si="1"/>
        <v>16</v>
      </c>
      <c r="AU38" s="28">
        <f t="shared" si="1"/>
        <v>12</v>
      </c>
      <c r="AZ38" s="1"/>
    </row>
    <row r="39" spans="1:52" x14ac:dyDescent="0.25">
      <c r="A39" s="30" t="s">
        <v>1</v>
      </c>
      <c r="B39" s="35">
        <f t="shared" si="0"/>
        <v>3.875</v>
      </c>
      <c r="C39" s="57" t="s">
        <v>7</v>
      </c>
      <c r="D39" s="39">
        <v>4</v>
      </c>
      <c r="E39" s="15">
        <v>3</v>
      </c>
      <c r="F39" s="15">
        <v>3</v>
      </c>
      <c r="G39" s="15">
        <v>5</v>
      </c>
      <c r="H39" s="15">
        <v>4</v>
      </c>
      <c r="I39" s="15">
        <v>5</v>
      </c>
      <c r="J39" s="15">
        <v>5</v>
      </c>
      <c r="K39" s="15">
        <v>3</v>
      </c>
      <c r="L39" s="18"/>
      <c r="M39" s="39">
        <v>4</v>
      </c>
      <c r="N39" s="15">
        <v>4</v>
      </c>
      <c r="O39" s="15">
        <v>5</v>
      </c>
      <c r="P39" s="54">
        <v>3.875</v>
      </c>
      <c r="Q39" s="39">
        <v>5</v>
      </c>
      <c r="R39" s="15">
        <v>3</v>
      </c>
      <c r="S39" s="15">
        <v>5</v>
      </c>
      <c r="T39" s="15">
        <v>4</v>
      </c>
      <c r="U39" s="15">
        <v>5</v>
      </c>
      <c r="V39" s="15">
        <v>4</v>
      </c>
      <c r="W39" s="15">
        <v>4</v>
      </c>
      <c r="X39" s="15">
        <v>5</v>
      </c>
      <c r="Y39" s="39">
        <v>4</v>
      </c>
      <c r="Z39" s="15">
        <v>3</v>
      </c>
      <c r="AA39" s="17">
        <v>3</v>
      </c>
      <c r="AB39" s="17">
        <v>3</v>
      </c>
      <c r="AC39" s="15">
        <v>1</v>
      </c>
      <c r="AD39" s="15">
        <v>3</v>
      </c>
      <c r="AE39" s="15">
        <v>2</v>
      </c>
      <c r="AF39" s="15">
        <v>5</v>
      </c>
      <c r="AG39" s="15">
        <v>4</v>
      </c>
      <c r="AH39" s="15">
        <v>4</v>
      </c>
      <c r="AI39" s="15">
        <v>3</v>
      </c>
      <c r="AJ39" s="15"/>
      <c r="AK39" s="21">
        <v>4</v>
      </c>
      <c r="AL39" s="41">
        <v>5</v>
      </c>
      <c r="AM39" s="17"/>
      <c r="AN39" s="17"/>
      <c r="AO39" s="16"/>
      <c r="AP39" s="16"/>
      <c r="AQ39" s="16">
        <f t="shared" si="1"/>
        <v>1</v>
      </c>
      <c r="AR39" s="16">
        <f t="shared" si="1"/>
        <v>1</v>
      </c>
      <c r="AS39" s="16">
        <f t="shared" si="1"/>
        <v>9</v>
      </c>
      <c r="AT39" s="16">
        <f t="shared" si="1"/>
        <v>11</v>
      </c>
      <c r="AU39" s="18">
        <f t="shared" si="1"/>
        <v>10</v>
      </c>
      <c r="AZ39" s="4"/>
    </row>
    <row r="40" spans="1:52" ht="13" x14ac:dyDescent="0.3">
      <c r="A40" s="33">
        <f>AVERAGE(B39:B45)</f>
        <v>4.1856060606060614</v>
      </c>
      <c r="B40" s="36">
        <f t="shared" si="0"/>
        <v>4.2727272727272725</v>
      </c>
      <c r="C40" s="58" t="s">
        <v>8</v>
      </c>
      <c r="D40" s="40">
        <v>5</v>
      </c>
      <c r="E40" s="20">
        <v>4</v>
      </c>
      <c r="F40" s="20">
        <v>4</v>
      </c>
      <c r="G40" s="20">
        <v>5</v>
      </c>
      <c r="H40" s="20">
        <v>5</v>
      </c>
      <c r="I40" s="20">
        <v>4</v>
      </c>
      <c r="J40" s="20">
        <v>5</v>
      </c>
      <c r="K40" s="20">
        <v>3</v>
      </c>
      <c r="L40" s="23"/>
      <c r="M40" s="40">
        <v>5</v>
      </c>
      <c r="N40" s="20">
        <v>5</v>
      </c>
      <c r="O40" s="20">
        <v>5</v>
      </c>
      <c r="P40" s="55">
        <v>4</v>
      </c>
      <c r="Q40" s="40">
        <v>5</v>
      </c>
      <c r="R40" s="20">
        <v>5</v>
      </c>
      <c r="S40" s="20">
        <v>5</v>
      </c>
      <c r="T40" s="20">
        <v>5</v>
      </c>
      <c r="U40" s="20">
        <v>5</v>
      </c>
      <c r="V40" s="20">
        <v>4</v>
      </c>
      <c r="W40" s="20">
        <v>5</v>
      </c>
      <c r="X40" s="20">
        <v>5</v>
      </c>
      <c r="Y40" s="40">
        <v>5</v>
      </c>
      <c r="Z40" s="20">
        <v>4</v>
      </c>
      <c r="AA40" s="21">
        <v>3</v>
      </c>
      <c r="AB40" s="21">
        <v>3</v>
      </c>
      <c r="AC40" s="20">
        <v>1</v>
      </c>
      <c r="AD40" s="20">
        <v>4</v>
      </c>
      <c r="AE40" s="20">
        <v>3</v>
      </c>
      <c r="AF40" s="20">
        <v>5</v>
      </c>
      <c r="AG40" s="20">
        <v>4</v>
      </c>
      <c r="AH40" s="20">
        <v>4</v>
      </c>
      <c r="AI40" s="20">
        <v>3</v>
      </c>
      <c r="AJ40" s="20"/>
      <c r="AK40" s="21">
        <v>4</v>
      </c>
      <c r="AL40" s="41">
        <v>5</v>
      </c>
      <c r="AM40" s="21"/>
      <c r="AN40" s="21"/>
      <c r="AO40" s="22"/>
      <c r="AP40" s="22"/>
      <c r="AQ40" s="22">
        <f t="shared" si="1"/>
        <v>1</v>
      </c>
      <c r="AR40" s="22">
        <f t="shared" si="1"/>
        <v>0</v>
      </c>
      <c r="AS40" s="22">
        <f t="shared" si="1"/>
        <v>5</v>
      </c>
      <c r="AT40" s="22">
        <f t="shared" si="1"/>
        <v>10</v>
      </c>
      <c r="AU40" s="23">
        <f t="shared" si="1"/>
        <v>17</v>
      </c>
      <c r="AZ40" s="1"/>
    </row>
    <row r="41" spans="1:52" x14ac:dyDescent="0.25">
      <c r="A41" s="31"/>
      <c r="B41" s="36">
        <f t="shared" si="0"/>
        <v>4.2727272727272725</v>
      </c>
      <c r="C41" s="58" t="s">
        <v>9</v>
      </c>
      <c r="D41" s="40">
        <v>5</v>
      </c>
      <c r="E41" s="20">
        <v>4</v>
      </c>
      <c r="F41" s="20">
        <v>5</v>
      </c>
      <c r="G41" s="20">
        <v>5</v>
      </c>
      <c r="H41" s="20">
        <v>4</v>
      </c>
      <c r="I41" s="20">
        <v>4</v>
      </c>
      <c r="J41" s="20">
        <v>5</v>
      </c>
      <c r="K41" s="20">
        <v>3</v>
      </c>
      <c r="L41" s="23"/>
      <c r="M41" s="40">
        <v>5</v>
      </c>
      <c r="N41" s="20">
        <v>3</v>
      </c>
      <c r="O41" s="20">
        <v>4</v>
      </c>
      <c r="P41" s="55">
        <v>4</v>
      </c>
      <c r="Q41" s="40">
        <v>5</v>
      </c>
      <c r="R41" s="20">
        <v>5</v>
      </c>
      <c r="S41" s="20">
        <v>5</v>
      </c>
      <c r="T41" s="20">
        <v>4</v>
      </c>
      <c r="U41" s="20">
        <v>5</v>
      </c>
      <c r="V41" s="20">
        <v>4</v>
      </c>
      <c r="W41" s="20">
        <v>5</v>
      </c>
      <c r="X41" s="20">
        <v>5</v>
      </c>
      <c r="Y41" s="40">
        <v>5</v>
      </c>
      <c r="Z41" s="20">
        <v>3</v>
      </c>
      <c r="AA41" s="21">
        <v>3</v>
      </c>
      <c r="AB41" s="22">
        <v>3</v>
      </c>
      <c r="AC41" s="20">
        <v>4</v>
      </c>
      <c r="AD41" s="20">
        <v>5</v>
      </c>
      <c r="AE41" s="20">
        <v>3</v>
      </c>
      <c r="AF41" s="20">
        <v>5</v>
      </c>
      <c r="AG41" s="20">
        <v>4</v>
      </c>
      <c r="AH41" s="20">
        <v>5</v>
      </c>
      <c r="AI41" s="20">
        <v>3</v>
      </c>
      <c r="AJ41" s="20"/>
      <c r="AK41" s="21">
        <v>4</v>
      </c>
      <c r="AL41" s="41">
        <v>5</v>
      </c>
      <c r="AM41" s="21"/>
      <c r="AN41" s="22"/>
      <c r="AO41" s="22"/>
      <c r="AP41" s="22"/>
      <c r="AQ41" s="22">
        <f t="shared" si="1"/>
        <v>0</v>
      </c>
      <c r="AR41" s="22">
        <f t="shared" si="1"/>
        <v>0</v>
      </c>
      <c r="AS41" s="22">
        <f t="shared" si="1"/>
        <v>7</v>
      </c>
      <c r="AT41" s="22">
        <f t="shared" si="1"/>
        <v>10</v>
      </c>
      <c r="AU41" s="23">
        <f t="shared" si="1"/>
        <v>16</v>
      </c>
      <c r="AZ41" s="1"/>
    </row>
    <row r="42" spans="1:52" x14ac:dyDescent="0.25">
      <c r="A42" s="31"/>
      <c r="B42" s="36">
        <f t="shared" si="0"/>
        <v>4.2424242424242422</v>
      </c>
      <c r="C42" s="58" t="s">
        <v>10</v>
      </c>
      <c r="D42" s="40">
        <v>5</v>
      </c>
      <c r="E42" s="20">
        <v>5</v>
      </c>
      <c r="F42" s="20">
        <v>5</v>
      </c>
      <c r="G42" s="20">
        <v>5</v>
      </c>
      <c r="H42" s="20">
        <v>4</v>
      </c>
      <c r="I42" s="20">
        <v>5</v>
      </c>
      <c r="J42" s="20">
        <v>5</v>
      </c>
      <c r="K42" s="20">
        <v>3</v>
      </c>
      <c r="L42" s="23"/>
      <c r="M42" s="40">
        <v>5</v>
      </c>
      <c r="N42" s="20">
        <v>4</v>
      </c>
      <c r="O42" s="20">
        <v>3</v>
      </c>
      <c r="P42" s="55">
        <v>4</v>
      </c>
      <c r="Q42" s="40">
        <v>5</v>
      </c>
      <c r="R42" s="20">
        <v>5</v>
      </c>
      <c r="S42" s="20">
        <v>5</v>
      </c>
      <c r="T42" s="20">
        <v>5</v>
      </c>
      <c r="U42" s="20">
        <v>5</v>
      </c>
      <c r="V42" s="20">
        <v>4</v>
      </c>
      <c r="W42" s="20">
        <v>4</v>
      </c>
      <c r="X42" s="20">
        <v>3</v>
      </c>
      <c r="Y42" s="40">
        <v>5</v>
      </c>
      <c r="Z42" s="20">
        <v>4</v>
      </c>
      <c r="AA42" s="21">
        <v>3</v>
      </c>
      <c r="AB42" s="21">
        <v>3</v>
      </c>
      <c r="AC42" s="20">
        <v>2</v>
      </c>
      <c r="AD42" s="20">
        <v>5</v>
      </c>
      <c r="AE42" s="20">
        <v>3</v>
      </c>
      <c r="AF42" s="20">
        <v>5</v>
      </c>
      <c r="AG42" s="20">
        <v>4</v>
      </c>
      <c r="AH42" s="20">
        <v>5</v>
      </c>
      <c r="AI42" s="20">
        <v>4</v>
      </c>
      <c r="AJ42" s="20"/>
      <c r="AK42" s="21">
        <v>4</v>
      </c>
      <c r="AL42" s="41">
        <v>4</v>
      </c>
      <c r="AM42" s="21"/>
      <c r="AN42" s="21"/>
      <c r="AO42" s="22"/>
      <c r="AP42" s="22"/>
      <c r="AQ42" s="22">
        <f t="shared" si="1"/>
        <v>0</v>
      </c>
      <c r="AR42" s="22">
        <f t="shared" si="1"/>
        <v>1</v>
      </c>
      <c r="AS42" s="22">
        <f t="shared" si="1"/>
        <v>6</v>
      </c>
      <c r="AT42" s="22">
        <f t="shared" si="1"/>
        <v>10</v>
      </c>
      <c r="AU42" s="23">
        <f t="shared" si="1"/>
        <v>16</v>
      </c>
      <c r="AZ42" s="1"/>
    </row>
    <row r="43" spans="1:52" x14ac:dyDescent="0.25">
      <c r="A43" s="31"/>
      <c r="B43" s="36">
        <f t="shared" si="0"/>
        <v>4.0606060606060606</v>
      </c>
      <c r="C43" s="58" t="s">
        <v>11</v>
      </c>
      <c r="D43" s="40">
        <v>4</v>
      </c>
      <c r="E43" s="20">
        <v>3</v>
      </c>
      <c r="F43" s="20">
        <v>5</v>
      </c>
      <c r="G43" s="20">
        <v>5</v>
      </c>
      <c r="H43" s="20">
        <v>4</v>
      </c>
      <c r="I43" s="20">
        <v>5</v>
      </c>
      <c r="J43" s="20">
        <v>5</v>
      </c>
      <c r="K43" s="20">
        <v>3</v>
      </c>
      <c r="L43" s="23"/>
      <c r="M43" s="40">
        <v>5</v>
      </c>
      <c r="N43" s="20">
        <v>4</v>
      </c>
      <c r="O43" s="20">
        <v>5</v>
      </c>
      <c r="P43" s="55">
        <v>4</v>
      </c>
      <c r="Q43" s="40">
        <v>5</v>
      </c>
      <c r="R43" s="22">
        <v>5</v>
      </c>
      <c r="S43" s="20">
        <v>4</v>
      </c>
      <c r="T43" s="20">
        <v>4</v>
      </c>
      <c r="U43" s="20">
        <v>5</v>
      </c>
      <c r="V43" s="20">
        <v>4</v>
      </c>
      <c r="W43" s="20">
        <v>4</v>
      </c>
      <c r="X43" s="20">
        <v>4</v>
      </c>
      <c r="Y43" s="40">
        <v>5</v>
      </c>
      <c r="Z43" s="20">
        <v>3</v>
      </c>
      <c r="AA43" s="21">
        <v>3</v>
      </c>
      <c r="AB43" s="21">
        <v>3</v>
      </c>
      <c r="AC43" s="20">
        <v>1</v>
      </c>
      <c r="AD43" s="22">
        <v>3</v>
      </c>
      <c r="AE43" s="20">
        <v>3</v>
      </c>
      <c r="AF43" s="20">
        <v>4</v>
      </c>
      <c r="AG43" s="20">
        <v>4</v>
      </c>
      <c r="AH43" s="20">
        <v>4</v>
      </c>
      <c r="AI43" s="20">
        <v>5</v>
      </c>
      <c r="AJ43" s="20"/>
      <c r="AK43" s="21">
        <v>4</v>
      </c>
      <c r="AL43" s="41">
        <v>5</v>
      </c>
      <c r="AM43" s="21"/>
      <c r="AN43" s="21"/>
      <c r="AO43" s="22"/>
      <c r="AP43" s="22"/>
      <c r="AQ43" s="22">
        <f t="shared" si="1"/>
        <v>1</v>
      </c>
      <c r="AR43" s="22">
        <f t="shared" si="1"/>
        <v>0</v>
      </c>
      <c r="AS43" s="22">
        <f t="shared" si="1"/>
        <v>7</v>
      </c>
      <c r="AT43" s="22">
        <f t="shared" si="1"/>
        <v>13</v>
      </c>
      <c r="AU43" s="23">
        <f t="shared" si="1"/>
        <v>12</v>
      </c>
      <c r="AZ43" s="1"/>
    </row>
    <row r="44" spans="1:52" x14ac:dyDescent="0.25">
      <c r="A44" s="31"/>
      <c r="B44" s="36">
        <f t="shared" si="0"/>
        <v>4.0606060606060606</v>
      </c>
      <c r="C44" s="58" t="s">
        <v>12</v>
      </c>
      <c r="D44" s="40">
        <v>4</v>
      </c>
      <c r="E44" s="20">
        <v>5</v>
      </c>
      <c r="F44" s="20">
        <v>4</v>
      </c>
      <c r="G44" s="20">
        <v>5</v>
      </c>
      <c r="H44" s="20">
        <v>5</v>
      </c>
      <c r="I44" s="20">
        <v>4</v>
      </c>
      <c r="J44" s="20">
        <v>5</v>
      </c>
      <c r="K44" s="20">
        <v>3</v>
      </c>
      <c r="L44" s="23"/>
      <c r="M44" s="40">
        <v>5</v>
      </c>
      <c r="N44" s="20">
        <v>5</v>
      </c>
      <c r="O44" s="20">
        <v>5</v>
      </c>
      <c r="P44" s="55">
        <v>4</v>
      </c>
      <c r="Q44" s="40">
        <v>5</v>
      </c>
      <c r="R44" s="20">
        <v>4</v>
      </c>
      <c r="S44" s="20">
        <v>5</v>
      </c>
      <c r="T44" s="20">
        <v>5</v>
      </c>
      <c r="U44" s="20">
        <v>5</v>
      </c>
      <c r="V44" s="20">
        <v>3</v>
      </c>
      <c r="W44" s="20">
        <v>5</v>
      </c>
      <c r="X44" s="20">
        <v>4</v>
      </c>
      <c r="Y44" s="40">
        <v>4</v>
      </c>
      <c r="Z44" s="20">
        <v>3</v>
      </c>
      <c r="AA44" s="21">
        <v>5</v>
      </c>
      <c r="AB44" s="21">
        <v>3</v>
      </c>
      <c r="AC44" s="20">
        <v>1</v>
      </c>
      <c r="AD44" s="20">
        <v>2</v>
      </c>
      <c r="AE44" s="20">
        <v>3</v>
      </c>
      <c r="AF44" s="20">
        <v>4</v>
      </c>
      <c r="AG44" s="20">
        <v>4</v>
      </c>
      <c r="AH44" s="20">
        <v>4</v>
      </c>
      <c r="AI44" s="20">
        <v>5</v>
      </c>
      <c r="AJ44" s="20"/>
      <c r="AK44" s="21">
        <v>4</v>
      </c>
      <c r="AL44" s="41">
        <v>2</v>
      </c>
      <c r="AM44" s="21"/>
      <c r="AN44" s="21"/>
      <c r="AO44" s="22"/>
      <c r="AP44" s="22"/>
      <c r="AQ44" s="22">
        <f t="shared" si="1"/>
        <v>1</v>
      </c>
      <c r="AR44" s="22">
        <f t="shared" si="1"/>
        <v>2</v>
      </c>
      <c r="AS44" s="22">
        <f t="shared" si="1"/>
        <v>5</v>
      </c>
      <c r="AT44" s="22">
        <f t="shared" si="1"/>
        <v>11</v>
      </c>
      <c r="AU44" s="23">
        <f t="shared" si="1"/>
        <v>14</v>
      </c>
      <c r="AZ44" s="1"/>
    </row>
    <row r="45" spans="1:52" ht="13" thickBot="1" x14ac:dyDescent="0.3">
      <c r="A45" s="32"/>
      <c r="B45" s="37">
        <f t="shared" si="0"/>
        <v>4.5151515151515156</v>
      </c>
      <c r="C45" s="59" t="s">
        <v>13</v>
      </c>
      <c r="D45" s="42">
        <v>4</v>
      </c>
      <c r="E45" s="25">
        <v>5</v>
      </c>
      <c r="F45" s="25">
        <v>4</v>
      </c>
      <c r="G45" s="25">
        <v>5</v>
      </c>
      <c r="H45" s="25">
        <v>4</v>
      </c>
      <c r="I45" s="25">
        <v>5</v>
      </c>
      <c r="J45" s="25">
        <v>5</v>
      </c>
      <c r="K45" s="25">
        <v>3</v>
      </c>
      <c r="L45" s="28"/>
      <c r="M45" s="42">
        <v>5</v>
      </c>
      <c r="N45" s="25">
        <v>5</v>
      </c>
      <c r="O45" s="25">
        <v>5</v>
      </c>
      <c r="P45" s="56">
        <v>5</v>
      </c>
      <c r="Q45" s="42">
        <v>5</v>
      </c>
      <c r="R45" s="25">
        <v>5</v>
      </c>
      <c r="S45" s="25">
        <v>5</v>
      </c>
      <c r="T45" s="25">
        <v>4</v>
      </c>
      <c r="U45" s="25">
        <v>5</v>
      </c>
      <c r="V45" s="25">
        <v>4</v>
      </c>
      <c r="W45" s="25">
        <v>5</v>
      </c>
      <c r="X45" s="25">
        <v>4</v>
      </c>
      <c r="Y45" s="42">
        <v>5</v>
      </c>
      <c r="Z45" s="25">
        <v>4</v>
      </c>
      <c r="AA45" s="27">
        <v>5</v>
      </c>
      <c r="AB45" s="26">
        <v>3</v>
      </c>
      <c r="AC45" s="25">
        <v>2</v>
      </c>
      <c r="AD45" s="25">
        <v>5</v>
      </c>
      <c r="AE45" s="25">
        <v>4</v>
      </c>
      <c r="AF45" s="25">
        <v>5</v>
      </c>
      <c r="AG45" s="25">
        <v>5</v>
      </c>
      <c r="AH45" s="25">
        <v>5</v>
      </c>
      <c r="AI45" s="25">
        <v>5</v>
      </c>
      <c r="AJ45" s="25"/>
      <c r="AK45" s="21">
        <v>4</v>
      </c>
      <c r="AL45" s="41">
        <v>5</v>
      </c>
      <c r="AM45" s="27"/>
      <c r="AN45" s="26"/>
      <c r="AO45" s="26"/>
      <c r="AP45" s="26"/>
      <c r="AQ45" s="26">
        <f t="shared" si="1"/>
        <v>0</v>
      </c>
      <c r="AR45" s="26">
        <f t="shared" si="1"/>
        <v>1</v>
      </c>
      <c r="AS45" s="26">
        <f t="shared" si="1"/>
        <v>2</v>
      </c>
      <c r="AT45" s="26">
        <f t="shared" si="1"/>
        <v>9</v>
      </c>
      <c r="AU45" s="28">
        <f t="shared" si="1"/>
        <v>21</v>
      </c>
      <c r="AZ45" s="1"/>
    </row>
    <row r="46" spans="1:52" ht="13" x14ac:dyDescent="0.3">
      <c r="A46" s="12" t="s">
        <v>31</v>
      </c>
      <c r="B46" s="22"/>
      <c r="C46" s="19" t="s">
        <v>32</v>
      </c>
      <c r="D46" s="16"/>
      <c r="E46" s="16"/>
      <c r="F46" s="17" t="s">
        <v>48</v>
      </c>
      <c r="G46" s="17" t="s">
        <v>53</v>
      </c>
      <c r="H46" s="16" t="s">
        <v>109</v>
      </c>
      <c r="I46" s="16"/>
      <c r="J46" s="16"/>
      <c r="K46" s="16" t="s">
        <v>66</v>
      </c>
      <c r="L46" s="17"/>
      <c r="M46" s="16" t="s">
        <v>73</v>
      </c>
      <c r="N46" s="17" t="s">
        <v>76</v>
      </c>
      <c r="O46" s="17"/>
      <c r="P46" s="16"/>
      <c r="Q46" s="16" t="s">
        <v>43</v>
      </c>
      <c r="R46" s="16" t="s">
        <v>110</v>
      </c>
      <c r="S46" s="16" t="s">
        <v>69</v>
      </c>
      <c r="T46" s="16" t="s">
        <v>45</v>
      </c>
      <c r="U46" s="16" t="s">
        <v>111</v>
      </c>
      <c r="V46" s="16" t="s">
        <v>56</v>
      </c>
      <c r="W46" s="44" t="s">
        <v>59</v>
      </c>
      <c r="X46" s="16" t="s">
        <v>112</v>
      </c>
      <c r="Y46" s="38"/>
      <c r="Z46" s="16" t="s">
        <v>81</v>
      </c>
      <c r="AA46" s="17" t="s">
        <v>115</v>
      </c>
      <c r="AB46" s="17" t="s">
        <v>89</v>
      </c>
      <c r="AC46" s="16" t="s">
        <v>92</v>
      </c>
      <c r="AD46" s="16" t="s">
        <v>95</v>
      </c>
      <c r="AE46" s="16"/>
      <c r="AF46" s="16"/>
      <c r="AG46" s="16" t="s">
        <v>98</v>
      </c>
      <c r="AH46" s="16"/>
      <c r="AI46" s="17"/>
      <c r="AJ46" s="16"/>
      <c r="AK46" s="21" t="s">
        <v>101</v>
      </c>
      <c r="AL46" s="41" t="s">
        <v>86</v>
      </c>
      <c r="AM46" s="17"/>
      <c r="AN46" s="17"/>
      <c r="AO46" s="16"/>
      <c r="AP46" s="16"/>
      <c r="AQ46" s="16"/>
      <c r="AR46" s="16"/>
      <c r="AS46" s="16"/>
      <c r="AT46" s="16"/>
      <c r="AU46" s="18"/>
    </row>
    <row r="47" spans="1:52" x14ac:dyDescent="0.25">
      <c r="A47" s="13"/>
      <c r="B47" s="22"/>
      <c r="C47" s="19" t="s">
        <v>34</v>
      </c>
      <c r="D47" s="22"/>
      <c r="E47" s="22" t="s">
        <v>41</v>
      </c>
      <c r="F47" s="21" t="s">
        <v>49</v>
      </c>
      <c r="G47" s="21" t="s">
        <v>54</v>
      </c>
      <c r="H47" s="22" t="s">
        <v>62</v>
      </c>
      <c r="I47" s="22" t="s">
        <v>64</v>
      </c>
      <c r="J47" s="22"/>
      <c r="K47" s="22" t="s">
        <v>67</v>
      </c>
      <c r="L47" s="21"/>
      <c r="M47" s="22" t="s">
        <v>74</v>
      </c>
      <c r="N47" s="21" t="s">
        <v>77</v>
      </c>
      <c r="O47" s="21"/>
      <c r="P47" s="22"/>
      <c r="Q47" s="22" t="s">
        <v>44</v>
      </c>
      <c r="R47" s="22" t="s">
        <v>71</v>
      </c>
      <c r="S47" s="22" t="s">
        <v>70</v>
      </c>
      <c r="T47" s="22" t="s">
        <v>46</v>
      </c>
      <c r="U47" s="22" t="s">
        <v>51</v>
      </c>
      <c r="V47" s="22" t="s">
        <v>57</v>
      </c>
      <c r="W47" s="45" t="s">
        <v>60</v>
      </c>
      <c r="X47" s="22" t="s">
        <v>113</v>
      </c>
      <c r="Y47" s="60"/>
      <c r="Z47" s="22" t="s">
        <v>82</v>
      </c>
      <c r="AA47" s="21" t="s">
        <v>84</v>
      </c>
      <c r="AB47" s="21" t="s">
        <v>90</v>
      </c>
      <c r="AC47" s="22" t="s">
        <v>93</v>
      </c>
      <c r="AD47" s="22" t="s">
        <v>96</v>
      </c>
      <c r="AE47" s="22"/>
      <c r="AF47" s="22"/>
      <c r="AG47" s="22" t="s">
        <v>99</v>
      </c>
      <c r="AH47" s="22"/>
      <c r="AI47" s="21"/>
      <c r="AJ47" s="22"/>
      <c r="AK47" s="21" t="s">
        <v>102</v>
      </c>
      <c r="AL47" s="41" t="s">
        <v>87</v>
      </c>
      <c r="AM47" s="21"/>
      <c r="AN47" s="21"/>
      <c r="AO47" s="22"/>
      <c r="AP47" s="22"/>
      <c r="AQ47" s="22"/>
      <c r="AR47" s="22"/>
      <c r="AS47" s="22"/>
      <c r="AT47" s="22"/>
      <c r="AU47" s="23"/>
    </row>
    <row r="48" spans="1:52" ht="13" thickBot="1" x14ac:dyDescent="0.3">
      <c r="A48" s="14"/>
      <c r="B48" s="26"/>
      <c r="C48" s="24" t="s">
        <v>33</v>
      </c>
      <c r="D48" s="26"/>
      <c r="E48" s="27" t="s">
        <v>42</v>
      </c>
      <c r="F48" s="27" t="s">
        <v>50</v>
      </c>
      <c r="G48" s="27" t="s">
        <v>55</v>
      </c>
      <c r="H48" s="27" t="s">
        <v>63</v>
      </c>
      <c r="I48" s="27" t="s">
        <v>65</v>
      </c>
      <c r="J48" s="26"/>
      <c r="K48" s="26" t="s">
        <v>68</v>
      </c>
      <c r="L48" s="26"/>
      <c r="M48" s="26" t="s">
        <v>75</v>
      </c>
      <c r="N48" s="27" t="s">
        <v>78</v>
      </c>
      <c r="O48" s="27"/>
      <c r="P48" s="26"/>
      <c r="Q48" s="26"/>
      <c r="R48" s="26" t="s">
        <v>72</v>
      </c>
      <c r="S48" s="26"/>
      <c r="T48" s="27" t="s">
        <v>47</v>
      </c>
      <c r="U48" s="26" t="s">
        <v>52</v>
      </c>
      <c r="V48" s="26" t="s">
        <v>58</v>
      </c>
      <c r="W48" s="29" t="s">
        <v>61</v>
      </c>
      <c r="X48" s="26" t="s">
        <v>114</v>
      </c>
      <c r="Y48" s="29"/>
      <c r="Z48" s="26" t="s">
        <v>83</v>
      </c>
      <c r="AA48" s="27" t="s">
        <v>85</v>
      </c>
      <c r="AB48" s="27" t="s">
        <v>91</v>
      </c>
      <c r="AC48" s="26" t="s">
        <v>94</v>
      </c>
      <c r="AD48" s="26" t="s">
        <v>97</v>
      </c>
      <c r="AE48" s="26"/>
      <c r="AF48" s="27"/>
      <c r="AG48" s="26" t="s">
        <v>100</v>
      </c>
      <c r="AH48" s="26"/>
      <c r="AI48" s="26"/>
      <c r="AJ48" s="26"/>
      <c r="AK48" s="27" t="s">
        <v>103</v>
      </c>
      <c r="AL48" s="43" t="s">
        <v>88</v>
      </c>
      <c r="AM48" s="27"/>
      <c r="AN48" s="27"/>
      <c r="AO48" s="26"/>
      <c r="AP48" s="26"/>
      <c r="AQ48" s="26"/>
      <c r="AR48" s="26"/>
      <c r="AS48" s="26"/>
      <c r="AT48" s="26"/>
      <c r="AU48" s="28"/>
    </row>
    <row r="49" spans="1:47" ht="17.5" customHeight="1" x14ac:dyDescent="0.3">
      <c r="A49" s="11" t="s">
        <v>29</v>
      </c>
      <c r="B49" s="3"/>
      <c r="C49" s="11"/>
      <c r="D49" s="11"/>
      <c r="E49" s="11"/>
      <c r="F49" s="11"/>
      <c r="G49" s="11"/>
      <c r="H49" s="11"/>
      <c r="I49" s="11"/>
      <c r="J49" s="11"/>
      <c r="K49" s="11"/>
      <c r="L49" s="11"/>
      <c r="M49" s="11"/>
      <c r="N49" s="11"/>
      <c r="O49" s="11"/>
      <c r="P49" s="11"/>
      <c r="Q49" s="11"/>
      <c r="R49" s="11"/>
      <c r="S49" s="11"/>
      <c r="T49" s="11"/>
      <c r="U49" s="11"/>
      <c r="V49" s="11"/>
      <c r="W49" s="11"/>
      <c r="X49" s="11"/>
      <c r="Y49" s="11"/>
      <c r="Z49" s="11"/>
      <c r="AA49" s="11"/>
      <c r="AB49" s="11"/>
      <c r="AC49" s="11"/>
      <c r="AD49" s="11"/>
      <c r="AE49" s="11"/>
      <c r="AF49" s="11"/>
      <c r="AG49" s="11"/>
      <c r="AH49" s="11"/>
      <c r="AI49" s="11"/>
      <c r="AJ49" s="11"/>
      <c r="AK49" s="11"/>
      <c r="AL49" s="11"/>
      <c r="AM49" s="11"/>
      <c r="AN49" s="11"/>
      <c r="AO49" s="8"/>
      <c r="AQ49" s="3"/>
      <c r="AR49" s="3"/>
      <c r="AS49" s="3"/>
      <c r="AT49" s="3"/>
      <c r="AU49" s="3"/>
    </row>
    <row r="50" spans="1:47" x14ac:dyDescent="0.25">
      <c r="B50" s="5">
        <v>4.5</v>
      </c>
      <c r="C50" s="1" t="s">
        <v>26</v>
      </c>
    </row>
    <row r="51" spans="1:47" x14ac:dyDescent="0.25">
      <c r="B51" s="5">
        <v>4.5</v>
      </c>
      <c r="C51" s="1" t="s">
        <v>13</v>
      </c>
    </row>
    <row r="52" spans="1:47" x14ac:dyDescent="0.25">
      <c r="B52" s="5">
        <v>4.4545454545454541</v>
      </c>
      <c r="C52" s="1" t="s">
        <v>20</v>
      </c>
    </row>
    <row r="53" spans="1:47" x14ac:dyDescent="0.25">
      <c r="B53" s="5">
        <v>4.4516129032258061</v>
      </c>
      <c r="C53" s="1" t="s">
        <v>22</v>
      </c>
    </row>
    <row r="54" spans="1:47" x14ac:dyDescent="0.25">
      <c r="B54" s="5">
        <v>4.3529411764705879</v>
      </c>
      <c r="C54" s="1" t="s">
        <v>27</v>
      </c>
    </row>
    <row r="55" spans="1:47" x14ac:dyDescent="0.25">
      <c r="B55" s="5">
        <v>4.3125</v>
      </c>
      <c r="C55" s="4" t="s">
        <v>21</v>
      </c>
    </row>
    <row r="56" spans="1:47" x14ac:dyDescent="0.25">
      <c r="B56" s="5">
        <v>4.2941176470588234</v>
      </c>
      <c r="C56" s="1" t="s">
        <v>39</v>
      </c>
    </row>
    <row r="57" spans="1:47" x14ac:dyDescent="0.25">
      <c r="B57" s="5">
        <v>4.28125</v>
      </c>
      <c r="C57" s="1" t="s">
        <v>8</v>
      </c>
    </row>
    <row r="58" spans="1:47" x14ac:dyDescent="0.25">
      <c r="B58" s="5">
        <v>4.28125</v>
      </c>
      <c r="C58" s="1" t="s">
        <v>9</v>
      </c>
    </row>
    <row r="59" spans="1:47" x14ac:dyDescent="0.25">
      <c r="B59" s="5">
        <v>4.25</v>
      </c>
      <c r="C59" s="1" t="s">
        <v>10</v>
      </c>
    </row>
    <row r="60" spans="1:47" x14ac:dyDescent="0.25">
      <c r="B60" s="5">
        <v>4.21875</v>
      </c>
      <c r="C60" s="1" t="s">
        <v>23</v>
      </c>
    </row>
    <row r="61" spans="1:47" x14ac:dyDescent="0.25">
      <c r="B61" s="5">
        <v>4.2058823529411766</v>
      </c>
      <c r="C61" s="1" t="s">
        <v>106</v>
      </c>
    </row>
    <row r="62" spans="1:47" x14ac:dyDescent="0.25">
      <c r="B62" s="5">
        <v>4.2058823529411766</v>
      </c>
      <c r="C62" s="1" t="s">
        <v>17</v>
      </c>
    </row>
    <row r="63" spans="1:47" x14ac:dyDescent="0.25">
      <c r="B63" s="5">
        <v>4.2058823529411766</v>
      </c>
      <c r="C63" s="1" t="s">
        <v>19</v>
      </c>
    </row>
    <row r="64" spans="1:47" x14ac:dyDescent="0.25">
      <c r="B64" s="5">
        <v>4.1764705882352944</v>
      </c>
      <c r="C64" s="1" t="s">
        <v>25</v>
      </c>
    </row>
    <row r="65" spans="2:3" x14ac:dyDescent="0.25">
      <c r="B65" s="5">
        <v>4.117647058823529</v>
      </c>
      <c r="C65" s="1" t="s">
        <v>18</v>
      </c>
    </row>
    <row r="66" spans="2:3" x14ac:dyDescent="0.25">
      <c r="B66" s="5">
        <v>4.0882352941176467</v>
      </c>
      <c r="C66" s="1" t="s">
        <v>28</v>
      </c>
    </row>
    <row r="67" spans="2:3" x14ac:dyDescent="0.25">
      <c r="B67" s="5">
        <v>4.0625</v>
      </c>
      <c r="C67" s="1" t="s">
        <v>11</v>
      </c>
    </row>
    <row r="68" spans="2:3" x14ac:dyDescent="0.25">
      <c r="B68" s="5">
        <v>4.0625</v>
      </c>
      <c r="C68" s="1" t="s">
        <v>12</v>
      </c>
    </row>
    <row r="69" spans="2:3" x14ac:dyDescent="0.25">
      <c r="B69" s="5">
        <v>4.0294117647058822</v>
      </c>
      <c r="C69" s="1" t="s">
        <v>105</v>
      </c>
    </row>
    <row r="70" spans="2:3" x14ac:dyDescent="0.25">
      <c r="B70" s="5">
        <v>4</v>
      </c>
      <c r="C70" s="1" t="s">
        <v>107</v>
      </c>
    </row>
    <row r="71" spans="2:3" x14ac:dyDescent="0.25">
      <c r="B71" s="5">
        <v>3.9714285714285715</v>
      </c>
      <c r="C71" s="1" t="s">
        <v>118</v>
      </c>
    </row>
    <row r="72" spans="2:3" x14ac:dyDescent="0.25">
      <c r="B72" s="5">
        <v>3.9705882352941178</v>
      </c>
      <c r="C72" s="1" t="s">
        <v>14</v>
      </c>
    </row>
    <row r="73" spans="2:3" x14ac:dyDescent="0.25">
      <c r="B73" s="5">
        <v>3.9411764705882355</v>
      </c>
      <c r="C73" s="1" t="s">
        <v>16</v>
      </c>
    </row>
    <row r="74" spans="2:3" x14ac:dyDescent="0.25">
      <c r="B74" s="5">
        <v>3.9393939393939394</v>
      </c>
      <c r="C74" s="1" t="s">
        <v>38</v>
      </c>
    </row>
    <row r="75" spans="2:3" x14ac:dyDescent="0.25">
      <c r="B75" s="5">
        <v>3.9393939393939394</v>
      </c>
      <c r="C75" s="1" t="s">
        <v>24</v>
      </c>
    </row>
    <row r="76" spans="2:3" x14ac:dyDescent="0.25">
      <c r="B76" s="5">
        <v>3.8571428571428572</v>
      </c>
      <c r="C76" s="1" t="s">
        <v>119</v>
      </c>
    </row>
    <row r="77" spans="2:3" x14ac:dyDescent="0.25">
      <c r="B77" s="5">
        <v>3.875</v>
      </c>
      <c r="C77" s="1" t="s">
        <v>7</v>
      </c>
    </row>
    <row r="78" spans="2:3" x14ac:dyDescent="0.25">
      <c r="B78" s="5">
        <v>3.8529411764705883</v>
      </c>
      <c r="C78" s="1" t="s">
        <v>15</v>
      </c>
    </row>
    <row r="79" spans="2:3" x14ac:dyDescent="0.25">
      <c r="B79" s="5">
        <v>3.6176470588235294</v>
      </c>
      <c r="C79" s="1" t="s">
        <v>108</v>
      </c>
    </row>
  </sheetData>
  <sortState ref="B48:C75">
    <sortCondition descending="1" ref="B48:B75"/>
  </sortState>
  <conditionalFormatting sqref="D5:D10 AA20:AB45 D20:X45 AO16:AO45 B16:B45 B50:B79">
    <cfRule type="colorScale" priority="30">
      <colorScale>
        <cfvo type="num" val="1"/>
        <cfvo type="num" val="3.4"/>
        <cfvo type="num" val="5"/>
        <color rgb="FFFF0000"/>
        <color rgb="FFFFEB84"/>
        <color rgb="FF00B050"/>
      </colorScale>
    </cfRule>
  </conditionalFormatting>
  <conditionalFormatting sqref="D2">
    <cfRule type="colorScale" priority="28">
      <colorScale>
        <cfvo type="num" val="1"/>
        <cfvo type="num" val="3.4"/>
        <cfvo type="num" val="5"/>
        <color rgb="FFFF0000"/>
        <color rgb="FFFFEB84"/>
        <color rgb="FF00B050"/>
      </colorScale>
    </cfRule>
  </conditionalFormatting>
  <conditionalFormatting sqref="A40">
    <cfRule type="colorScale" priority="25">
      <colorScale>
        <cfvo type="num" val="1"/>
        <cfvo type="num" val="3.4"/>
        <cfvo type="num" val="5"/>
        <color rgb="FFFF0000"/>
        <color rgb="FFFFEB84"/>
        <color rgb="FF00B050"/>
      </colorScale>
    </cfRule>
  </conditionalFormatting>
  <conditionalFormatting sqref="A21">
    <cfRule type="colorScale" priority="24">
      <colorScale>
        <cfvo type="num" val="1"/>
        <cfvo type="num" val="3.4"/>
        <cfvo type="num" val="5"/>
        <color rgb="FFFF0000"/>
        <color rgb="FFFFEB84"/>
        <color rgb="FF00B050"/>
      </colorScale>
    </cfRule>
  </conditionalFormatting>
  <conditionalFormatting sqref="A26">
    <cfRule type="colorScale" priority="23">
      <colorScale>
        <cfvo type="num" val="1"/>
        <cfvo type="num" val="3.4"/>
        <cfvo type="num" val="5"/>
        <color rgb="FFFF0000"/>
        <color rgb="FFFFEB84"/>
        <color rgb="FF00B050"/>
      </colorScale>
    </cfRule>
  </conditionalFormatting>
  <conditionalFormatting sqref="A34">
    <cfRule type="colorScale" priority="22">
      <colorScale>
        <cfvo type="num" val="1"/>
        <cfvo type="num" val="3.4"/>
        <cfvo type="num" val="5"/>
        <color rgb="FFFF0000"/>
        <color rgb="FFFFEB84"/>
        <color rgb="FF00B050"/>
      </colorScale>
    </cfRule>
  </conditionalFormatting>
  <conditionalFormatting sqref="A32">
    <cfRule type="colorScale" priority="21">
      <colorScale>
        <cfvo type="num" val="1"/>
        <cfvo type="num" val="3.4"/>
        <cfvo type="num" val="5"/>
        <color rgb="FFFF0000"/>
        <color rgb="FFFFEB84"/>
        <color rgb="FF00B050"/>
      </colorScale>
    </cfRule>
  </conditionalFormatting>
  <conditionalFormatting sqref="A28">
    <cfRule type="colorScale" priority="20">
      <colorScale>
        <cfvo type="num" val="1"/>
        <cfvo type="num" val="3.4"/>
        <cfvo type="num" val="5"/>
        <color rgb="FFFF0000"/>
        <color rgb="FFFFEB84"/>
        <color rgb="FF00B050"/>
      </colorScale>
    </cfRule>
  </conditionalFormatting>
  <conditionalFormatting sqref="AO49">
    <cfRule type="colorScale" priority="18">
      <colorScale>
        <cfvo type="num" val="1"/>
        <cfvo type="num" val="3.4"/>
        <cfvo type="num" val="5"/>
        <color rgb="FFFF0000"/>
        <color rgb="FFFFEB84"/>
        <color rgb="FF00B050"/>
      </colorScale>
    </cfRule>
  </conditionalFormatting>
  <conditionalFormatting sqref="A17">
    <cfRule type="colorScale" priority="16">
      <colorScale>
        <cfvo type="num" val="1"/>
        <cfvo type="num" val="3.4"/>
        <cfvo type="num" val="5"/>
        <color rgb="FFFF0000"/>
        <color rgb="FFFFEB84"/>
        <color rgb="FF00B050"/>
      </colorScale>
    </cfRule>
  </conditionalFormatting>
  <conditionalFormatting sqref="AA16:AB19 D16:X19">
    <cfRule type="colorScale" priority="17">
      <colorScale>
        <cfvo type="num" val="1"/>
        <cfvo type="num" val="3.4"/>
        <cfvo type="num" val="5"/>
        <color rgb="FFFF0000"/>
        <color rgb="FFFFEB84"/>
        <color rgb="FF00B050"/>
      </colorScale>
    </cfRule>
  </conditionalFormatting>
  <conditionalFormatting sqref="D4">
    <cfRule type="colorScale" priority="15">
      <colorScale>
        <cfvo type="num" val="1"/>
        <cfvo type="num" val="3.4"/>
        <cfvo type="num" val="5"/>
        <color rgb="FFFF0000"/>
        <color rgb="FFFFEB84"/>
        <color rgb="FF00B050"/>
      </colorScale>
    </cfRule>
  </conditionalFormatting>
  <conditionalFormatting sqref="Y20:Z45">
    <cfRule type="colorScale" priority="14">
      <colorScale>
        <cfvo type="num" val="1"/>
        <cfvo type="num" val="3.4"/>
        <cfvo type="num" val="5"/>
        <color rgb="FFFF0000"/>
        <color rgb="FFFFEB84"/>
        <color rgb="FF00B050"/>
      </colorScale>
    </cfRule>
  </conditionalFormatting>
  <conditionalFormatting sqref="Y16:Z19">
    <cfRule type="colorScale" priority="13">
      <colorScale>
        <cfvo type="num" val="1"/>
        <cfvo type="num" val="3.4"/>
        <cfvo type="num" val="5"/>
        <color rgb="FFFF0000"/>
        <color rgb="FFFFEB84"/>
        <color rgb="FF00B050"/>
      </colorScale>
    </cfRule>
  </conditionalFormatting>
  <conditionalFormatting sqref="W20:X45">
    <cfRule type="colorScale" priority="12">
      <colorScale>
        <cfvo type="num" val="1"/>
        <cfvo type="num" val="3.4"/>
        <cfvo type="num" val="5"/>
        <color rgb="FFFF0000"/>
        <color rgb="FFFFEB84"/>
        <color rgb="FF00B050"/>
      </colorScale>
    </cfRule>
  </conditionalFormatting>
  <conditionalFormatting sqref="W16:X19">
    <cfRule type="colorScale" priority="11">
      <colorScale>
        <cfvo type="num" val="1"/>
        <cfvo type="num" val="3.4"/>
        <cfvo type="num" val="5"/>
        <color rgb="FFFF0000"/>
        <color rgb="FFFFEB84"/>
        <color rgb="FF00B050"/>
      </colorScale>
    </cfRule>
  </conditionalFormatting>
  <conditionalFormatting sqref="AM20:AN45 AC20:AJ45">
    <cfRule type="colorScale" priority="10">
      <colorScale>
        <cfvo type="num" val="1"/>
        <cfvo type="num" val="3.4"/>
        <cfvo type="num" val="5"/>
        <color rgb="FFFF0000"/>
        <color rgb="FFFFEB84"/>
        <color rgb="FF00B050"/>
      </colorScale>
    </cfRule>
  </conditionalFormatting>
  <conditionalFormatting sqref="AM16:AN19 AC16:AJ19">
    <cfRule type="colorScale" priority="9">
      <colorScale>
        <cfvo type="num" val="1"/>
        <cfvo type="num" val="3.4"/>
        <cfvo type="num" val="5"/>
        <color rgb="FFFF0000"/>
        <color rgb="FFFFEB84"/>
        <color rgb="FF00B050"/>
      </colorScale>
    </cfRule>
  </conditionalFormatting>
  <conditionalFormatting sqref="AK20:AL45">
    <cfRule type="colorScale" priority="8">
      <colorScale>
        <cfvo type="num" val="1"/>
        <cfvo type="num" val="3.4"/>
        <cfvo type="num" val="5"/>
        <color rgb="FFFF0000"/>
        <color rgb="FFFFEB84"/>
        <color rgb="FF00B050"/>
      </colorScale>
    </cfRule>
  </conditionalFormatting>
  <conditionalFormatting sqref="AK16:AL19">
    <cfRule type="colorScale" priority="7">
      <colorScale>
        <cfvo type="num" val="1"/>
        <cfvo type="num" val="3.4"/>
        <cfvo type="num" val="5"/>
        <color rgb="FFFF0000"/>
        <color rgb="FFFFEB84"/>
        <color rgb="FF00B050"/>
      </colorScale>
    </cfRule>
  </conditionalFormatting>
  <conditionalFormatting sqref="AI20:AJ45">
    <cfRule type="colorScale" priority="6">
      <colorScale>
        <cfvo type="num" val="1"/>
        <cfvo type="num" val="3.4"/>
        <cfvo type="num" val="5"/>
        <color rgb="FFFF0000"/>
        <color rgb="FFFFEB84"/>
        <color rgb="FF00B050"/>
      </colorScale>
    </cfRule>
  </conditionalFormatting>
  <conditionalFormatting sqref="AI16:AJ19">
    <cfRule type="colorScale" priority="5">
      <colorScale>
        <cfvo type="num" val="1"/>
        <cfvo type="num" val="3.4"/>
        <cfvo type="num" val="5"/>
        <color rgb="FFFF0000"/>
        <color rgb="FFFFEB84"/>
        <color rgb="FF00B050"/>
      </colorScale>
    </cfRule>
  </conditionalFormatting>
  <conditionalFormatting sqref="F4:G10">
    <cfRule type="colorScale" priority="3">
      <colorScale>
        <cfvo type="num" val="1"/>
        <cfvo type="num" val="3.4"/>
        <cfvo type="num" val="5"/>
        <color rgb="FFFF0000"/>
        <color rgb="FFFFEB84"/>
        <color rgb="FF00B050"/>
      </colorScale>
    </cfRule>
  </conditionalFormatting>
  <conditionalFormatting sqref="H4:H10">
    <cfRule type="colorScale" priority="1">
      <colorScale>
        <cfvo type="num" val="1"/>
        <cfvo type="num" val="3.4"/>
        <cfvo type="num" val="5"/>
        <color rgb="FFFF0000"/>
        <color rgb="FFFFEB84"/>
        <color rgb="FF00B050"/>
      </colorScale>
    </cfRule>
  </conditionalFormatting>
  <pageMargins left="0.7" right="0.7" top="0.75" bottom="0.75" header="0.3" footer="0.3"/>
  <pageSetup paperSize="9" orientation="portrait" horizontalDpi="300" verticalDpi="3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Cualidades manager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Xavier Albaladejo</dc:creator>
  <cp:lastModifiedBy>Xavier Albaladejo</cp:lastModifiedBy>
  <dcterms:created xsi:type="dcterms:W3CDTF">2020-04-22T15:36:12Z</dcterms:created>
  <dcterms:modified xsi:type="dcterms:W3CDTF">2020-07-22T18:19:12Z</dcterms:modified>
</cp:coreProperties>
</file>